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keeleacuk.sharepoint.com/sites/SOM-CAM-PainProgramme-CPRDData/Shared Documents/CPRD Data/Objective 4 - Health Economics/Codelists/"/>
    </mc:Choice>
  </mc:AlternateContent>
  <xr:revisionPtr revIDLastSave="75" documentId="8_{065A382E-3548-4DF9-B268-ABF52DB0D776}" xr6:coauthVersionLast="47" xr6:coauthVersionMax="47" xr10:uidLastSave="{71D960C3-3C31-4248-8188-BBFEF392F79C}"/>
  <bookViews>
    <workbookView xWindow="-108" yWindow="-108" windowWidth="23256" windowHeight="12576" activeTab="2" xr2:uid="{00000000-000D-0000-FFFF-FFFF00000000}"/>
  </bookViews>
  <sheets>
    <sheet name="Staff Job Category" sheetId="1" r:id="rId1"/>
    <sheet name="Import" sheetId="2" r:id="rId2"/>
    <sheet name="Staff Jobs from MSK Extract" sheetId="3" r:id="rId3"/>
  </sheets>
  <definedNames>
    <definedName name="_xlnm._FilterDatabase" localSheetId="0" hidden="1">'Staff Job Category'!$A$1:$C$235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3" l="1"/>
  <c r="F2" i="3"/>
  <c r="C55" i="1"/>
  <c r="C22" i="1"/>
  <c r="C57" i="1"/>
  <c r="C42" i="1"/>
  <c r="C54" i="1"/>
  <c r="C183" i="1"/>
  <c r="C76" i="1"/>
  <c r="C20" i="1"/>
  <c r="C75" i="1"/>
  <c r="C82" i="1"/>
  <c r="C152" i="1"/>
  <c r="C71" i="1"/>
  <c r="C91" i="1"/>
  <c r="C80" i="1"/>
  <c r="C105" i="1"/>
  <c r="C178" i="1"/>
  <c r="C120" i="1"/>
  <c r="C198" i="1"/>
  <c r="C127" i="1"/>
  <c r="C44" i="1"/>
  <c r="C115" i="1"/>
  <c r="C60" i="1"/>
  <c r="C112" i="1"/>
  <c r="C116" i="1"/>
  <c r="C128" i="1"/>
  <c r="C122" i="1"/>
  <c r="C92" i="1"/>
  <c r="C36" i="1"/>
  <c r="C28" i="1"/>
  <c r="C62" i="1"/>
  <c r="C194" i="1"/>
  <c r="C74" i="1"/>
  <c r="C107" i="1"/>
  <c r="C35" i="1"/>
  <c r="C190" i="1"/>
  <c r="C123" i="1"/>
  <c r="C79" i="1"/>
  <c r="C87" i="1"/>
  <c r="C106" i="1"/>
  <c r="C64" i="1"/>
  <c r="C34" i="1"/>
  <c r="C89" i="1"/>
  <c r="C8" i="1"/>
  <c r="C214" i="1"/>
  <c r="C117" i="1"/>
  <c r="C49" i="1"/>
  <c r="C72" i="1"/>
  <c r="C17" i="1"/>
  <c r="C9" i="1"/>
  <c r="C4" i="1"/>
  <c r="C168" i="1"/>
  <c r="C131" i="1"/>
  <c r="C11" i="1"/>
  <c r="C90" i="1"/>
  <c r="C59" i="1"/>
  <c r="C186" i="1"/>
  <c r="C13" i="1"/>
  <c r="C12" i="1"/>
  <c r="C10" i="1"/>
</calcChain>
</file>

<file path=xl/sharedStrings.xml><?xml version="1.0" encoding="utf-8"?>
<sst xmlns="http://schemas.openxmlformats.org/spreadsheetml/2006/main" count="592" uniqueCount="246">
  <si>
    <t>jobcatid</t>
  </si>
  <si>
    <t>JobCat</t>
  </si>
  <si>
    <t>Consultant</t>
  </si>
  <si>
    <t>Hospital Practitioner</t>
  </si>
  <si>
    <t>Clinical Medical Officer</t>
  </si>
  <si>
    <t>General Medical Practitioner</t>
  </si>
  <si>
    <t>Salaried General Practitioner</t>
  </si>
  <si>
    <t>Midwife - Sister/Charge Nurse</t>
  </si>
  <si>
    <t>Midwife</t>
  </si>
  <si>
    <t>Community Practitioner</t>
  </si>
  <si>
    <t>Community Nurse</t>
  </si>
  <si>
    <t>Chiropodist/Podiatrist</t>
  </si>
  <si>
    <t>Dietitian</t>
  </si>
  <si>
    <t>Pharmacist</t>
  </si>
  <si>
    <t>Clinical Psychologist</t>
  </si>
  <si>
    <t>Health Care Support Worker</t>
  </si>
  <si>
    <t>Associate Practitioner - General Practitioner</t>
  </si>
  <si>
    <t>Counsellor</t>
  </si>
  <si>
    <t>Phlebotomist</t>
  </si>
  <si>
    <t>Clerical Worker</t>
  </si>
  <si>
    <t>Manager</t>
  </si>
  <si>
    <t>Analyst</t>
  </si>
  <si>
    <t>System Administrator</t>
  </si>
  <si>
    <t>Desktop Support Administrator</t>
  </si>
  <si>
    <t>System Worker</t>
  </si>
  <si>
    <t>GP Registrar</t>
  </si>
  <si>
    <t>Medical Student</t>
  </si>
  <si>
    <t>Other Community Health Service - Admin Clerk</t>
  </si>
  <si>
    <t>Specialist Nurse Practitioner</t>
  </si>
  <si>
    <t>Receptionist</t>
  </si>
  <si>
    <t>Secretary</t>
  </si>
  <si>
    <t>Medical Secretary</t>
  </si>
  <si>
    <t>Sessional GP</t>
  </si>
  <si>
    <t>Clinical Application Administrator</t>
  </si>
  <si>
    <t>Nurse Consultant</t>
  </si>
  <si>
    <t>Physiotherapist</t>
  </si>
  <si>
    <t>Specialist Practitioner</t>
  </si>
  <si>
    <t>Healthcare Assistant</t>
  </si>
  <si>
    <t>Medical Technical Officer - Pharmacy</t>
  </si>
  <si>
    <t>Health Records Administrator</t>
  </si>
  <si>
    <t>Helpdesk Administrator</t>
  </si>
  <si>
    <t>Appointments Clerk</t>
  </si>
  <si>
    <t>Senior House Officer</t>
  </si>
  <si>
    <t>Social Worker</t>
  </si>
  <si>
    <t>Trainee Practitioner</t>
  </si>
  <si>
    <t>Network Technician</t>
  </si>
  <si>
    <t>Clinical Coder</t>
  </si>
  <si>
    <t>Medical Records Clerk</t>
  </si>
  <si>
    <t>Staff Nurse</t>
  </si>
  <si>
    <t>Enrolled Nurse</t>
  </si>
  <si>
    <t>Multi Therapist</t>
  </si>
  <si>
    <t>Nursery Nurse</t>
  </si>
  <si>
    <t>Helper/Assistant</t>
  </si>
  <si>
    <t>Community Mental Health Nurse</t>
  </si>
  <si>
    <t>Senior Administrator</t>
  </si>
  <si>
    <t>Technician - Healthcare Scientists</t>
  </si>
  <si>
    <t>Associate Practitioner - Nurse</t>
  </si>
  <si>
    <t>Senior Manager</t>
  </si>
  <si>
    <t>Community Administrator</t>
  </si>
  <si>
    <t>Associate Specialist</t>
  </si>
  <si>
    <t>Student Practice Nurse</t>
  </si>
  <si>
    <t>Nurse Manager</t>
  </si>
  <si>
    <t>Sister/Charge Nurse</t>
  </si>
  <si>
    <t>Psychotherapist</t>
  </si>
  <si>
    <t>Osteopath</t>
  </si>
  <si>
    <t>Social Care Support Worker</t>
  </si>
  <si>
    <t>Assistant Psychologist</t>
  </si>
  <si>
    <t>Officer</t>
  </si>
  <si>
    <t>Technician - Admin &amp; Clerical</t>
  </si>
  <si>
    <t>Psychiatrist</t>
  </si>
  <si>
    <t>Health Records Clerk</t>
  </si>
  <si>
    <t>Desktop Support Technician</t>
  </si>
  <si>
    <t>Dispenser</t>
  </si>
  <si>
    <t>Clinical Assistant</t>
  </si>
  <si>
    <t>Practitioner</t>
  </si>
  <si>
    <t>Information Officer</t>
  </si>
  <si>
    <t>Network Administrator</t>
  </si>
  <si>
    <t>Chaplain</t>
  </si>
  <si>
    <t>Student Physiotherapist</t>
  </si>
  <si>
    <t>Paramedic Specialist Practitioner</t>
  </si>
  <si>
    <t>Clinical Team Manager</t>
  </si>
  <si>
    <t>Physiotherapist Specialist Practitioner</t>
  </si>
  <si>
    <t>Helpdesk Technician</t>
  </si>
  <si>
    <t>Radiographer</t>
  </si>
  <si>
    <t>Other Community Health Service</t>
  </si>
  <si>
    <t>Call Operator</t>
  </si>
  <si>
    <t>Community Worker (children)</t>
  </si>
  <si>
    <t>Paramedic Consultant</t>
  </si>
  <si>
    <t>Associate Practitioner</t>
  </si>
  <si>
    <t>Modern Matron</t>
  </si>
  <si>
    <t>Asst. Clinical Medical Officer</t>
  </si>
  <si>
    <t>Community Team Manager</t>
  </si>
  <si>
    <t>Specialist Registrar</t>
  </si>
  <si>
    <t>Chiropodist/Podiatrist Manager</t>
  </si>
  <si>
    <t>Radiographer - Therapeutic, Manager</t>
  </si>
  <si>
    <t>Optometrist</t>
  </si>
  <si>
    <t>Assistant Practitioner</t>
  </si>
  <si>
    <t>Community Learning Disabilities Nurse</t>
  </si>
  <si>
    <t>Technician - Additional Clinical Services</t>
  </si>
  <si>
    <t>Student Health Visitor</t>
  </si>
  <si>
    <t>Interpreter</t>
  </si>
  <si>
    <t>Medical Technical Officer</t>
  </si>
  <si>
    <t>Midwife - Specialist Practitioner</t>
  </si>
  <si>
    <t>Occupational Therapist</t>
  </si>
  <si>
    <t>Chief Executive</t>
  </si>
  <si>
    <t>Audit Manager</t>
  </si>
  <si>
    <t>Paramedic</t>
  </si>
  <si>
    <t>Physiotherapist Consultant</t>
  </si>
  <si>
    <t>Availability Monitor</t>
  </si>
  <si>
    <t>Medical Laboratory Assistant</t>
  </si>
  <si>
    <t>Gateway Worker</t>
  </si>
  <si>
    <t>Medical Records Manager</t>
  </si>
  <si>
    <t>Student Nurse - Adult Branch</t>
  </si>
  <si>
    <t>Audiologist</t>
  </si>
  <si>
    <t>Radiographer - Diagnostic</t>
  </si>
  <si>
    <t>Therapist</t>
  </si>
  <si>
    <t>Student District Nurse</t>
  </si>
  <si>
    <t>House Officer - Post Registration</t>
  </si>
  <si>
    <t>Speech &amp; Language Therapist</t>
  </si>
  <si>
    <t>Dietitian Specialist Practitioner</t>
  </si>
  <si>
    <t>Trust Grade Doctor - SHO level</t>
  </si>
  <si>
    <t>Director of Public Health</t>
  </si>
  <si>
    <t>Staff Grade</t>
  </si>
  <si>
    <t>Patient Welfare Officer</t>
  </si>
  <si>
    <t>Occupational Therapy Specialist Practitioner</t>
  </si>
  <si>
    <t>Technician - PS&amp;T</t>
  </si>
  <si>
    <t>Chiropodist/Podiatrist Consultant</t>
  </si>
  <si>
    <t>Trust Grade Doctor - Career Grade level</t>
  </si>
  <si>
    <t>Student Community Practitioner</t>
  </si>
  <si>
    <t>Healthcare Scientist</t>
  </si>
  <si>
    <t>Waiting List Clerk</t>
  </si>
  <si>
    <t>Clinical Director</t>
  </si>
  <si>
    <t>Pre-reg Pharmacist</t>
  </si>
  <si>
    <t>Mental Health Act Administrator</t>
  </si>
  <si>
    <t>Ward Clerk</t>
  </si>
  <si>
    <t>Support, Time, Recovery Worker</t>
  </si>
  <si>
    <t>Art Therapist Specialist Practitioner</t>
  </si>
  <si>
    <t>Physiotherapist Manager</t>
  </si>
  <si>
    <t>Healthcare Cadet</t>
  </si>
  <si>
    <t>Dietitian Consultant</t>
  </si>
  <si>
    <t>Orthoptist Manager</t>
  </si>
  <si>
    <t>Social work assistant (mental health)</t>
  </si>
  <si>
    <t>Chiropodist/Podiatrist Specialist Practitioner</t>
  </si>
  <si>
    <t>Student Technician</t>
  </si>
  <si>
    <t>Complaints Investigator</t>
  </si>
  <si>
    <t>Trainee Scientist</t>
  </si>
  <si>
    <t>Radiographer - Diagnostic, Manager</t>
  </si>
  <si>
    <t>Social services care manager (mental health)</t>
  </si>
  <si>
    <t>Dietitian Manager</t>
  </si>
  <si>
    <t>Midwife - Consultant</t>
  </si>
  <si>
    <t>Art Therapist Consultant</t>
  </si>
  <si>
    <t>Paramedic Manager</t>
  </si>
  <si>
    <t>Finance Director</t>
  </si>
  <si>
    <t>Senior social worker (adults)</t>
  </si>
  <si>
    <t>Student Midwife</t>
  </si>
  <si>
    <t>Radiologist</t>
  </si>
  <si>
    <t>Ward Manager</t>
  </si>
  <si>
    <t>Midwife - Manager</t>
  </si>
  <si>
    <t>Waiting List Manager</t>
  </si>
  <si>
    <t>Radiographer - Diagnostic, Specialist Practitioner</t>
  </si>
  <si>
    <t>Biomedical Scientist</t>
  </si>
  <si>
    <t>Board Level Director</t>
  </si>
  <si>
    <t>Non Executive Director</t>
  </si>
  <si>
    <t>Nursing Cadet</t>
  </si>
  <si>
    <t>Porter</t>
  </si>
  <si>
    <t>Social services care manager (adults)</t>
  </si>
  <si>
    <t>Student Psychotherapist</t>
  </si>
  <si>
    <t>Orthoptist</t>
  </si>
  <si>
    <t>Clinical Director - Medical</t>
  </si>
  <si>
    <t>Approved Social Worker</t>
  </si>
  <si>
    <t>Student Community Mental Health Nurse</t>
  </si>
  <si>
    <t>Other Executive Director</t>
  </si>
  <si>
    <t>Student Orthoptist</t>
  </si>
  <si>
    <t>Childcare Co-ordinator</t>
  </si>
  <si>
    <t>House Officer - Pre Registration</t>
  </si>
  <si>
    <t>SODP</t>
  </si>
  <si>
    <t>Outpatient Manager</t>
  </si>
  <si>
    <t>Medical Director</t>
  </si>
  <si>
    <t>Trust Grade Doctor - Specialist Registrar level</t>
  </si>
  <si>
    <t>Senior Clinical Medical Officer</t>
  </si>
  <si>
    <t>Consultant Healthcare Scientist</t>
  </si>
  <si>
    <t>Reporting Radiographer</t>
  </si>
  <si>
    <t>Locum GP</t>
  </si>
  <si>
    <t>Researcher</t>
  </si>
  <si>
    <t>Assistant GP</t>
  </si>
  <si>
    <t>Special salary scale in Public Health Medicine</t>
  </si>
  <si>
    <t>Advanced Practitioner</t>
  </si>
  <si>
    <t>Health Visitor</t>
  </si>
  <si>
    <t>Dental Assistant Clinical Director</t>
  </si>
  <si>
    <t>Other Community Health Service - Social Care Worker</t>
  </si>
  <si>
    <t>Physician Assistant</t>
  </si>
  <si>
    <t>Deputising Doctor</t>
  </si>
  <si>
    <t>Student Occupational Health Nurse</t>
  </si>
  <si>
    <t>Senior social worker (mental health)</t>
  </si>
  <si>
    <t>Regional Dental Officer</t>
  </si>
  <si>
    <t>Trainer</t>
  </si>
  <si>
    <t>Cytoscreener</t>
  </si>
  <si>
    <t>Chair</t>
  </si>
  <si>
    <t>Trust Grade Doctor - House Officer level</t>
  </si>
  <si>
    <t>Art Therapist</t>
  </si>
  <si>
    <t>Multi Therapist Specialist Practitioner</t>
  </si>
  <si>
    <t>Drama Therapist</t>
  </si>
  <si>
    <t>Healthcare Science Assistant</t>
  </si>
  <si>
    <t>Social work assistant (adults)</t>
  </si>
  <si>
    <t>Social work team manager (adults)</t>
  </si>
  <si>
    <t>Intermediate Care worker</t>
  </si>
  <si>
    <t>Student Occupational Therapist</t>
  </si>
  <si>
    <t>Student Dietitian</t>
  </si>
  <si>
    <t>Healthcare Science Associate</t>
  </si>
  <si>
    <t>Child Protection worker</t>
  </si>
  <si>
    <t>Professor</t>
  </si>
  <si>
    <t>General Dental Practitioner</t>
  </si>
  <si>
    <t>Student School Nurse</t>
  </si>
  <si>
    <t>Occupational Therapist Consultant</t>
  </si>
  <si>
    <t>Intermediate Care staff</t>
  </si>
  <si>
    <t>Home help</t>
  </si>
  <si>
    <t>Art, Music &amp; Drama Student</t>
  </si>
  <si>
    <t>Specialist Healthcare Scientist</t>
  </si>
  <si>
    <t>Social Services information manager</t>
  </si>
  <si>
    <t>Occupational Therapist Manager</t>
  </si>
  <si>
    <t>Social services senior management</t>
  </si>
  <si>
    <t>Home Care organiser</t>
  </si>
  <si>
    <t>Director of Nursing</t>
  </si>
  <si>
    <t>Nursery manager</t>
  </si>
  <si>
    <t>Caldicott Guardian</t>
  </si>
  <si>
    <t>Specialist Healthcare Science Practitioner</t>
  </si>
  <si>
    <t>Student Nurse - Mental Health Branch</t>
  </si>
  <si>
    <t>Art Therapist Manager</t>
  </si>
  <si>
    <t>Healthcare Science Practitioner</t>
  </si>
  <si>
    <t>Assistant Psychotherapist</t>
  </si>
  <si>
    <t>Social work team manager (mental health)</t>
  </si>
  <si>
    <t>Playgroup leader</t>
  </si>
  <si>
    <t>Directory of Services Coordinator</t>
  </si>
  <si>
    <t>Student Nurse - Learning Disabilities Branch</t>
  </si>
  <si>
    <t>OT assistant</t>
  </si>
  <si>
    <t>ODP</t>
  </si>
  <si>
    <t xml:space="preserve">unit cost per consultation (£, 2021/22 ) </t>
  </si>
  <si>
    <t>staffcost</t>
  </si>
  <si>
    <t>staffcostid</t>
  </si>
  <si>
    <t>Description</t>
  </si>
  <si>
    <t>Freq.</t>
  </si>
  <si>
    <t>Percent</t>
  </si>
  <si>
    <t>Cum.</t>
  </si>
  <si>
    <t>Total</t>
  </si>
  <si>
    <t xml:space="preserve">. </t>
  </si>
  <si>
    <t>Missing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</si>
</sst>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Calibri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" fontId="0" fillId="0" borderId="1" xfId="0" applyNumberFormat="1" applyBorder="1"/>
    <xf numFmtId="0" fontId="1" fillId="0" borderId="0" xfId="0" applyFont="1"/>
    <xf numFmtId="0" fontId="3" fillId="0" borderId="0" xfId="0" applyFont="1"/>
    <xf numFmtId="2" fontId="1" fillId="0" borderId="0" xfId="0" applyNumberFormat="1" applyFont="1"/>
    <xf numFmtId="2" fontId="2" fillId="0" borderId="0" xfId="0" applyNumberFormat="1" applyFont="1"/>
    <xf numFmtId="0" fontId="2" fillId="0" borderId="0" xfId="0" applyFont="1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3" fontId="0" fillId="0" borderId="0" xfId="0" applyNumberForma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0" fontId="0" fillId="0" borderId="2" xfId="0" applyBorder="1" applyAlignment="1">
      <alignment horizontal="right"/>
    </xf>
    <xf numFmtId="3" fontId="0" fillId="0" borderId="2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3" fontId="0" fillId="0" borderId="1" xfId="0" applyNumberForma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" xfId="0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5"/>
  <sheetViews>
    <sheetView topLeftCell="A178" zoomScale="70" workbookViewId="0">
      <selection sqref="A1:C235"/>
    </sheetView>
  </sheetViews>
  <sheetFormatPr defaultRowHeight="14.4" x14ac:dyDescent="0.3"/>
  <cols>
    <col min="1" max="1" width="7.5546875" bestFit="1" customWidth="1"/>
    <col min="2" max="2" width="48.88671875" bestFit="1" customWidth="1"/>
    <col min="3" max="3" width="39.44140625" bestFit="1" customWidth="1"/>
  </cols>
  <sheetData>
    <row r="1" spans="1:3" x14ac:dyDescent="0.3">
      <c r="A1" t="s">
        <v>0</v>
      </c>
      <c r="B1" t="s">
        <v>1</v>
      </c>
      <c r="C1" s="3" t="s">
        <v>236</v>
      </c>
    </row>
    <row r="2" spans="1:3" x14ac:dyDescent="0.3">
      <c r="A2" s="1">
        <v>1</v>
      </c>
      <c r="B2" t="s">
        <v>2</v>
      </c>
      <c r="C2">
        <v>19.21</v>
      </c>
    </row>
    <row r="3" spans="1:3" x14ac:dyDescent="0.3">
      <c r="A3" s="1">
        <v>2</v>
      </c>
      <c r="B3" t="s">
        <v>3</v>
      </c>
    </row>
    <row r="4" spans="1:3" x14ac:dyDescent="0.3">
      <c r="A4" s="1">
        <v>3</v>
      </c>
      <c r="B4" t="s">
        <v>4</v>
      </c>
      <c r="C4" s="4">
        <f>(9.22/60)*89</f>
        <v>13.676333333333334</v>
      </c>
    </row>
    <row r="5" spans="1:3" x14ac:dyDescent="0.3">
      <c r="A5" s="1">
        <v>4</v>
      </c>
      <c r="B5" t="s">
        <v>5</v>
      </c>
      <c r="C5" s="4">
        <v>41</v>
      </c>
    </row>
    <row r="6" spans="1:3" x14ac:dyDescent="0.3">
      <c r="A6" s="1">
        <v>5</v>
      </c>
      <c r="B6" t="s">
        <v>6</v>
      </c>
      <c r="C6">
        <v>41</v>
      </c>
    </row>
    <row r="7" spans="1:3" x14ac:dyDescent="0.3">
      <c r="A7" s="1">
        <v>6</v>
      </c>
      <c r="B7" t="s">
        <v>7</v>
      </c>
    </row>
    <row r="8" spans="1:3" x14ac:dyDescent="0.3">
      <c r="A8" s="1">
        <v>7</v>
      </c>
      <c r="B8" t="s">
        <v>8</v>
      </c>
      <c r="C8" s="4">
        <f>(9.22/60)*46</f>
        <v>7.0686666666666671</v>
      </c>
    </row>
    <row r="9" spans="1:3" x14ac:dyDescent="0.3">
      <c r="A9" s="1">
        <v>8</v>
      </c>
      <c r="B9" t="s">
        <v>9</v>
      </c>
      <c r="C9" s="4">
        <f>(9.22/60)*55</f>
        <v>8.4516666666666662</v>
      </c>
    </row>
    <row r="10" spans="1:3" x14ac:dyDescent="0.3">
      <c r="A10" s="1">
        <v>9</v>
      </c>
      <c r="B10" t="s">
        <v>10</v>
      </c>
      <c r="C10" s="4">
        <f>(9.22/60)*52</f>
        <v>7.9906666666666668</v>
      </c>
    </row>
    <row r="11" spans="1:3" x14ac:dyDescent="0.3">
      <c r="A11" s="1">
        <v>10</v>
      </c>
      <c r="B11" t="s">
        <v>11</v>
      </c>
      <c r="C11" s="4">
        <f>(9.22/60)*42</f>
        <v>6.4540000000000006</v>
      </c>
    </row>
    <row r="12" spans="1:3" x14ac:dyDescent="0.3">
      <c r="A12" s="1">
        <v>11</v>
      </c>
      <c r="B12" t="s">
        <v>12</v>
      </c>
      <c r="C12" s="4">
        <f>(9.22/60)*37</f>
        <v>5.6856666666666671</v>
      </c>
    </row>
    <row r="13" spans="1:3" x14ac:dyDescent="0.3">
      <c r="A13" s="1">
        <v>12</v>
      </c>
      <c r="B13" t="s">
        <v>13</v>
      </c>
      <c r="C13" s="5">
        <f>(9.22/60)*55</f>
        <v>8.4516666666666662</v>
      </c>
    </row>
    <row r="14" spans="1:3" x14ac:dyDescent="0.3">
      <c r="A14" s="1">
        <v>13</v>
      </c>
      <c r="B14" t="s">
        <v>14</v>
      </c>
    </row>
    <row r="15" spans="1:3" x14ac:dyDescent="0.3">
      <c r="A15" s="1">
        <v>14</v>
      </c>
      <c r="B15" t="s">
        <v>15</v>
      </c>
      <c r="C15" s="5">
        <v>1.76</v>
      </c>
    </row>
    <row r="16" spans="1:3" x14ac:dyDescent="0.3">
      <c r="A16" s="1">
        <v>15</v>
      </c>
      <c r="B16" t="s">
        <v>16</v>
      </c>
      <c r="C16" s="6">
        <v>41</v>
      </c>
    </row>
    <row r="17" spans="1:3" x14ac:dyDescent="0.3">
      <c r="A17" s="1">
        <v>16</v>
      </c>
      <c r="B17" t="s">
        <v>17</v>
      </c>
      <c r="C17" s="4">
        <f>(9.22/60)*42</f>
        <v>6.4540000000000006</v>
      </c>
    </row>
    <row r="18" spans="1:3" x14ac:dyDescent="0.3">
      <c r="A18" s="1">
        <v>17</v>
      </c>
      <c r="B18" t="s">
        <v>18</v>
      </c>
      <c r="C18" s="6">
        <v>1.76</v>
      </c>
    </row>
    <row r="19" spans="1:3" x14ac:dyDescent="0.3">
      <c r="A19" s="1">
        <v>18</v>
      </c>
      <c r="B19" t="s">
        <v>19</v>
      </c>
      <c r="C19" s="6">
        <v>1.76</v>
      </c>
    </row>
    <row r="20" spans="1:3" x14ac:dyDescent="0.3">
      <c r="A20" s="1">
        <v>19</v>
      </c>
      <c r="B20" t="s">
        <v>20</v>
      </c>
      <c r="C20" s="5">
        <f>(9.22/60)*42</f>
        <v>6.4540000000000006</v>
      </c>
    </row>
    <row r="21" spans="1:3" x14ac:dyDescent="0.3">
      <c r="A21" s="1">
        <v>20</v>
      </c>
      <c r="B21" t="s">
        <v>21</v>
      </c>
      <c r="C21">
        <v>8.4499999999999993</v>
      </c>
    </row>
    <row r="22" spans="1:3" x14ac:dyDescent="0.3">
      <c r="A22" s="1">
        <v>21</v>
      </c>
      <c r="B22" t="s">
        <v>22</v>
      </c>
      <c r="C22" s="5">
        <f>(9.22/60)*37</f>
        <v>5.6856666666666671</v>
      </c>
    </row>
    <row r="23" spans="1:3" x14ac:dyDescent="0.3">
      <c r="A23" s="1">
        <v>22</v>
      </c>
      <c r="B23" t="s">
        <v>23</v>
      </c>
      <c r="C23" s="6">
        <v>1.76</v>
      </c>
    </row>
    <row r="24" spans="1:3" x14ac:dyDescent="0.3">
      <c r="A24" s="1">
        <v>23</v>
      </c>
      <c r="B24" t="s">
        <v>24</v>
      </c>
      <c r="C24" s="6">
        <v>1.76</v>
      </c>
    </row>
    <row r="25" spans="1:3" x14ac:dyDescent="0.3">
      <c r="A25" s="1">
        <v>24</v>
      </c>
      <c r="B25" t="s">
        <v>25</v>
      </c>
      <c r="C25">
        <v>41</v>
      </c>
    </row>
    <row r="26" spans="1:3" x14ac:dyDescent="0.3">
      <c r="A26" s="1">
        <v>25</v>
      </c>
      <c r="B26" t="s">
        <v>26</v>
      </c>
      <c r="C26" s="6">
        <v>1.76</v>
      </c>
    </row>
    <row r="27" spans="1:3" x14ac:dyDescent="0.3">
      <c r="A27" s="1">
        <v>26</v>
      </c>
      <c r="B27" t="s">
        <v>27</v>
      </c>
      <c r="C27" s="6">
        <v>1.76</v>
      </c>
    </row>
    <row r="28" spans="1:3" x14ac:dyDescent="0.3">
      <c r="A28" s="1">
        <v>27</v>
      </c>
      <c r="B28" t="s">
        <v>28</v>
      </c>
      <c r="C28" s="4">
        <f>(9.22/60)*57</f>
        <v>8.7590000000000003</v>
      </c>
    </row>
    <row r="29" spans="1:3" x14ac:dyDescent="0.3">
      <c r="A29" s="1">
        <v>28</v>
      </c>
      <c r="B29" t="s">
        <v>29</v>
      </c>
      <c r="C29">
        <v>1.76</v>
      </c>
    </row>
    <row r="30" spans="1:3" x14ac:dyDescent="0.3">
      <c r="A30" s="1">
        <v>29</v>
      </c>
      <c r="B30" t="s">
        <v>30</v>
      </c>
      <c r="C30" s="6">
        <v>1.76</v>
      </c>
    </row>
    <row r="31" spans="1:3" x14ac:dyDescent="0.3">
      <c r="A31" s="1">
        <v>30</v>
      </c>
      <c r="B31" t="s">
        <v>31</v>
      </c>
      <c r="C31" s="6">
        <v>1.76</v>
      </c>
    </row>
    <row r="32" spans="1:3" x14ac:dyDescent="0.3">
      <c r="A32" s="1">
        <v>31</v>
      </c>
      <c r="B32" t="s">
        <v>32</v>
      </c>
      <c r="C32">
        <v>41</v>
      </c>
    </row>
    <row r="33" spans="1:3" x14ac:dyDescent="0.3">
      <c r="A33" s="1">
        <v>32</v>
      </c>
      <c r="B33" t="s">
        <v>33</v>
      </c>
      <c r="C33" s="6">
        <v>1.76</v>
      </c>
    </row>
    <row r="34" spans="1:3" x14ac:dyDescent="0.3">
      <c r="A34" s="1">
        <v>33</v>
      </c>
      <c r="B34" t="s">
        <v>34</v>
      </c>
      <c r="C34" s="4">
        <f>(9.22/60)*78</f>
        <v>11.986000000000001</v>
      </c>
    </row>
    <row r="35" spans="1:3" x14ac:dyDescent="0.3">
      <c r="A35" s="1">
        <v>34</v>
      </c>
      <c r="B35" t="s">
        <v>35</v>
      </c>
      <c r="C35" s="5">
        <f>(9.22/60)*42</f>
        <v>6.4540000000000006</v>
      </c>
    </row>
    <row r="36" spans="1:3" x14ac:dyDescent="0.3">
      <c r="A36" s="1">
        <v>35</v>
      </c>
      <c r="B36" t="s">
        <v>36</v>
      </c>
      <c r="C36" s="5">
        <f>(9.22/60)*55</f>
        <v>8.4516666666666662</v>
      </c>
    </row>
    <row r="37" spans="1:3" x14ac:dyDescent="0.3">
      <c r="A37" s="1">
        <v>36</v>
      </c>
      <c r="B37" t="s">
        <v>37</v>
      </c>
      <c r="C37" s="5">
        <v>1.93</v>
      </c>
    </row>
    <row r="38" spans="1:3" x14ac:dyDescent="0.3">
      <c r="A38" s="1">
        <v>37</v>
      </c>
      <c r="B38" t="s">
        <v>38</v>
      </c>
      <c r="C38" s="4">
        <v>1.93</v>
      </c>
    </row>
    <row r="39" spans="1:3" x14ac:dyDescent="0.3">
      <c r="A39" s="1">
        <v>38</v>
      </c>
      <c r="B39" t="s">
        <v>39</v>
      </c>
      <c r="C39" s="5">
        <v>1.76</v>
      </c>
    </row>
    <row r="40" spans="1:3" x14ac:dyDescent="0.3">
      <c r="A40" s="1">
        <v>39</v>
      </c>
      <c r="B40" t="s">
        <v>40</v>
      </c>
      <c r="C40" s="6">
        <v>1.76</v>
      </c>
    </row>
    <row r="41" spans="1:3" x14ac:dyDescent="0.3">
      <c r="A41" s="1">
        <v>40</v>
      </c>
      <c r="B41" t="s">
        <v>41</v>
      </c>
      <c r="C41" s="6">
        <v>1.93</v>
      </c>
    </row>
    <row r="42" spans="1:3" x14ac:dyDescent="0.3">
      <c r="A42" s="1">
        <v>41</v>
      </c>
      <c r="B42" t="s">
        <v>42</v>
      </c>
      <c r="C42" s="5">
        <f>(9.22/60)*37</f>
        <v>5.6856666666666671</v>
      </c>
    </row>
    <row r="43" spans="1:3" x14ac:dyDescent="0.3">
      <c r="A43" s="1">
        <v>42</v>
      </c>
      <c r="B43" t="s">
        <v>43</v>
      </c>
    </row>
    <row r="44" spans="1:3" x14ac:dyDescent="0.3">
      <c r="A44" s="1">
        <v>43</v>
      </c>
      <c r="B44" t="s">
        <v>44</v>
      </c>
      <c r="C44" s="5">
        <f>(9.22/60)*37</f>
        <v>5.6856666666666671</v>
      </c>
    </row>
    <row r="45" spans="1:3" x14ac:dyDescent="0.3">
      <c r="A45" s="1">
        <v>44</v>
      </c>
      <c r="B45" t="s">
        <v>45</v>
      </c>
      <c r="C45">
        <v>6.45</v>
      </c>
    </row>
    <row r="46" spans="1:3" x14ac:dyDescent="0.3">
      <c r="A46" s="1">
        <v>45</v>
      </c>
      <c r="B46" t="s">
        <v>46</v>
      </c>
      <c r="C46" s="2">
        <v>1.93</v>
      </c>
    </row>
    <row r="47" spans="1:3" x14ac:dyDescent="0.3">
      <c r="A47" s="1">
        <v>46</v>
      </c>
      <c r="B47" t="s">
        <v>47</v>
      </c>
      <c r="C47" s="6">
        <v>1.76</v>
      </c>
    </row>
    <row r="48" spans="1:3" x14ac:dyDescent="0.3">
      <c r="A48" s="1">
        <v>47</v>
      </c>
      <c r="B48" t="s">
        <v>48</v>
      </c>
      <c r="C48">
        <v>7.07</v>
      </c>
    </row>
    <row r="49" spans="1:3" x14ac:dyDescent="0.3">
      <c r="A49" s="1">
        <v>48</v>
      </c>
      <c r="B49" t="s">
        <v>49</v>
      </c>
      <c r="C49" s="4">
        <f>(9.22/60)*46</f>
        <v>7.0686666666666671</v>
      </c>
    </row>
    <row r="50" spans="1:3" x14ac:dyDescent="0.3">
      <c r="A50" s="1">
        <v>49</v>
      </c>
      <c r="B50" t="s">
        <v>50</v>
      </c>
    </row>
    <row r="51" spans="1:3" x14ac:dyDescent="0.3">
      <c r="A51" s="1">
        <v>50</v>
      </c>
      <c r="B51" t="s">
        <v>51</v>
      </c>
    </row>
    <row r="52" spans="1:3" x14ac:dyDescent="0.3">
      <c r="A52" s="1">
        <v>51</v>
      </c>
      <c r="B52" t="s">
        <v>52</v>
      </c>
      <c r="C52" s="5">
        <v>1.76</v>
      </c>
    </row>
    <row r="53" spans="1:3" x14ac:dyDescent="0.3">
      <c r="A53" s="1">
        <v>52</v>
      </c>
      <c r="B53" t="s">
        <v>53</v>
      </c>
      <c r="C53">
        <v>7.99</v>
      </c>
    </row>
    <row r="54" spans="1:3" x14ac:dyDescent="0.3">
      <c r="A54" s="1">
        <v>53</v>
      </c>
      <c r="B54" t="s">
        <v>54</v>
      </c>
      <c r="C54" s="5">
        <f>(9.22/60)*37</f>
        <v>5.6856666666666671</v>
      </c>
    </row>
    <row r="55" spans="1:3" x14ac:dyDescent="0.3">
      <c r="A55" s="1">
        <v>54</v>
      </c>
      <c r="B55" t="s">
        <v>55</v>
      </c>
      <c r="C55" s="5">
        <f>(9.22/60)*42</f>
        <v>6.4540000000000006</v>
      </c>
    </row>
    <row r="56" spans="1:3" x14ac:dyDescent="0.3">
      <c r="A56" s="1">
        <v>55</v>
      </c>
      <c r="B56" t="s">
        <v>56</v>
      </c>
      <c r="C56" s="6">
        <v>7.99</v>
      </c>
    </row>
    <row r="57" spans="1:3" x14ac:dyDescent="0.3">
      <c r="A57" s="1">
        <v>56</v>
      </c>
      <c r="B57" t="s">
        <v>57</v>
      </c>
      <c r="C57" s="5">
        <f>(9.22/60)*89</f>
        <v>13.676333333333334</v>
      </c>
    </row>
    <row r="58" spans="1:3" x14ac:dyDescent="0.3">
      <c r="A58" s="1">
        <v>57</v>
      </c>
      <c r="B58" t="s">
        <v>58</v>
      </c>
      <c r="C58" s="6">
        <v>1.76</v>
      </c>
    </row>
    <row r="59" spans="1:3" x14ac:dyDescent="0.3">
      <c r="A59" s="1">
        <v>58</v>
      </c>
      <c r="B59" t="s">
        <v>59</v>
      </c>
      <c r="C59" s="4">
        <f>(9.22/60)*89</f>
        <v>13.676333333333334</v>
      </c>
    </row>
    <row r="60" spans="1:3" x14ac:dyDescent="0.3">
      <c r="A60" s="1">
        <v>59</v>
      </c>
      <c r="B60" t="s">
        <v>60</v>
      </c>
      <c r="C60" s="5">
        <f>(9.22/60)*36</f>
        <v>5.532</v>
      </c>
    </row>
    <row r="61" spans="1:3" x14ac:dyDescent="0.3">
      <c r="A61" s="1">
        <v>60</v>
      </c>
      <c r="B61" t="s">
        <v>61</v>
      </c>
      <c r="C61">
        <v>10.45</v>
      </c>
    </row>
    <row r="62" spans="1:3" x14ac:dyDescent="0.3">
      <c r="A62" s="1">
        <v>61</v>
      </c>
      <c r="B62" t="s">
        <v>62</v>
      </c>
      <c r="C62" s="4">
        <f>(9.22/60)*57</f>
        <v>8.7590000000000003</v>
      </c>
    </row>
    <row r="63" spans="1:3" x14ac:dyDescent="0.3">
      <c r="A63" s="1">
        <v>62</v>
      </c>
      <c r="B63" t="s">
        <v>63</v>
      </c>
    </row>
    <row r="64" spans="1:3" x14ac:dyDescent="0.3">
      <c r="A64" s="1">
        <v>63</v>
      </c>
      <c r="B64" t="s">
        <v>64</v>
      </c>
      <c r="C64" s="5">
        <f>(9.22/60)*42</f>
        <v>6.4540000000000006</v>
      </c>
    </row>
    <row r="65" spans="1:3" x14ac:dyDescent="0.3">
      <c r="A65" s="1">
        <v>64</v>
      </c>
      <c r="B65" t="s">
        <v>65</v>
      </c>
    </row>
    <row r="66" spans="1:3" x14ac:dyDescent="0.3">
      <c r="A66" s="1">
        <v>65</v>
      </c>
      <c r="B66" t="s">
        <v>66</v>
      </c>
    </row>
    <row r="67" spans="1:3" x14ac:dyDescent="0.3">
      <c r="A67" s="1">
        <v>66</v>
      </c>
      <c r="B67" t="s">
        <v>67</v>
      </c>
      <c r="C67" s="6">
        <v>2.06</v>
      </c>
    </row>
    <row r="68" spans="1:3" x14ac:dyDescent="0.3">
      <c r="A68" s="1">
        <v>67</v>
      </c>
      <c r="B68" t="s">
        <v>68</v>
      </c>
      <c r="C68" s="6">
        <v>1.76</v>
      </c>
    </row>
    <row r="69" spans="1:3" x14ac:dyDescent="0.3">
      <c r="A69" s="1">
        <v>68</v>
      </c>
      <c r="B69" t="s">
        <v>69</v>
      </c>
    </row>
    <row r="70" spans="1:3" x14ac:dyDescent="0.3">
      <c r="A70" s="1">
        <v>69</v>
      </c>
      <c r="B70" t="s">
        <v>70</v>
      </c>
      <c r="C70" s="5">
        <v>1.76</v>
      </c>
    </row>
    <row r="71" spans="1:3" x14ac:dyDescent="0.3">
      <c r="A71" s="1">
        <v>70</v>
      </c>
      <c r="B71" t="s">
        <v>71</v>
      </c>
      <c r="C71" s="5">
        <f>(9.22/60)*37</f>
        <v>5.6856666666666671</v>
      </c>
    </row>
    <row r="72" spans="1:3" x14ac:dyDescent="0.3">
      <c r="A72" s="1">
        <v>71</v>
      </c>
      <c r="B72" t="s">
        <v>72</v>
      </c>
      <c r="C72" s="4">
        <f>(9.22/60)*37</f>
        <v>5.6856666666666671</v>
      </c>
    </row>
    <row r="73" spans="1:3" x14ac:dyDescent="0.3">
      <c r="A73" s="1">
        <v>72</v>
      </c>
      <c r="B73" t="s">
        <v>73</v>
      </c>
      <c r="C73" s="2">
        <v>1.93</v>
      </c>
    </row>
    <row r="74" spans="1:3" x14ac:dyDescent="0.3">
      <c r="A74" s="1">
        <v>73</v>
      </c>
      <c r="B74" t="s">
        <v>74</v>
      </c>
      <c r="C74" s="5">
        <f>(9.22/60)*66</f>
        <v>10.142000000000001</v>
      </c>
    </row>
    <row r="75" spans="1:3" x14ac:dyDescent="0.3">
      <c r="A75" s="1">
        <v>74</v>
      </c>
      <c r="B75" t="s">
        <v>75</v>
      </c>
      <c r="C75" s="5">
        <f>(9.22/60)*37</f>
        <v>5.6856666666666671</v>
      </c>
    </row>
    <row r="76" spans="1:3" x14ac:dyDescent="0.3">
      <c r="A76" s="1">
        <v>75</v>
      </c>
      <c r="B76" t="s">
        <v>76</v>
      </c>
      <c r="C76" s="5">
        <f>(9.22/60)*37</f>
        <v>5.6856666666666671</v>
      </c>
    </row>
    <row r="77" spans="1:3" x14ac:dyDescent="0.3">
      <c r="A77" s="1">
        <v>76</v>
      </c>
      <c r="B77" t="s">
        <v>77</v>
      </c>
    </row>
    <row r="78" spans="1:3" x14ac:dyDescent="0.3">
      <c r="A78" s="1">
        <v>77</v>
      </c>
      <c r="B78" t="s">
        <v>78</v>
      </c>
    </row>
    <row r="79" spans="1:3" x14ac:dyDescent="0.3">
      <c r="A79" s="1">
        <v>78</v>
      </c>
      <c r="B79" t="s">
        <v>79</v>
      </c>
      <c r="C79" s="5">
        <f>(9.22/60)*66</f>
        <v>10.142000000000001</v>
      </c>
    </row>
    <row r="80" spans="1:3" x14ac:dyDescent="0.3">
      <c r="A80" s="1">
        <v>79</v>
      </c>
      <c r="B80" t="s">
        <v>80</v>
      </c>
      <c r="C80" s="5">
        <f>(9.22/60)*66</f>
        <v>10.142000000000001</v>
      </c>
    </row>
    <row r="81" spans="1:3" x14ac:dyDescent="0.3">
      <c r="A81" s="1">
        <v>80</v>
      </c>
      <c r="B81" t="s">
        <v>81</v>
      </c>
      <c r="C81">
        <v>8.4499999999999993</v>
      </c>
    </row>
    <row r="82" spans="1:3" x14ac:dyDescent="0.3">
      <c r="A82" s="1">
        <v>81</v>
      </c>
      <c r="B82" t="s">
        <v>82</v>
      </c>
      <c r="C82" s="5">
        <f>(9.22/60)*42</f>
        <v>6.4540000000000006</v>
      </c>
    </row>
    <row r="83" spans="1:3" x14ac:dyDescent="0.3">
      <c r="A83" s="1">
        <v>82</v>
      </c>
      <c r="B83" t="s">
        <v>83</v>
      </c>
    </row>
    <row r="84" spans="1:3" x14ac:dyDescent="0.3">
      <c r="A84" s="1">
        <v>83</v>
      </c>
      <c r="B84" t="s">
        <v>84</v>
      </c>
      <c r="C84" s="6">
        <v>1.76</v>
      </c>
    </row>
    <row r="85" spans="1:3" x14ac:dyDescent="0.3">
      <c r="A85" s="1">
        <v>84</v>
      </c>
      <c r="B85" t="s">
        <v>85</v>
      </c>
    </row>
    <row r="86" spans="1:3" x14ac:dyDescent="0.3">
      <c r="A86" s="1">
        <v>85</v>
      </c>
      <c r="B86" t="s">
        <v>86</v>
      </c>
    </row>
    <row r="87" spans="1:3" x14ac:dyDescent="0.3">
      <c r="A87" s="1">
        <v>86</v>
      </c>
      <c r="B87" t="s">
        <v>87</v>
      </c>
      <c r="C87" s="5">
        <f>(9.22/60)*75</f>
        <v>11.525</v>
      </c>
    </row>
    <row r="88" spans="1:3" x14ac:dyDescent="0.3">
      <c r="A88" s="1">
        <v>87</v>
      </c>
      <c r="B88" t="s">
        <v>88</v>
      </c>
      <c r="C88">
        <v>5.69</v>
      </c>
    </row>
    <row r="89" spans="1:3" x14ac:dyDescent="0.3">
      <c r="A89" s="1">
        <v>88</v>
      </c>
      <c r="B89" t="s">
        <v>89</v>
      </c>
      <c r="C89" s="4">
        <f>(9.22/60)*78</f>
        <v>11.986000000000001</v>
      </c>
    </row>
    <row r="90" spans="1:3" x14ac:dyDescent="0.3">
      <c r="A90" s="1">
        <v>89</v>
      </c>
      <c r="B90" t="s">
        <v>90</v>
      </c>
      <c r="C90" s="4">
        <f>(9.22/60)*89</f>
        <v>13.676333333333334</v>
      </c>
    </row>
    <row r="91" spans="1:3" x14ac:dyDescent="0.3">
      <c r="A91" s="1">
        <v>90</v>
      </c>
      <c r="B91" t="s">
        <v>91</v>
      </c>
      <c r="C91" s="5">
        <f>(9.22/60)*66</f>
        <v>10.142000000000001</v>
      </c>
    </row>
    <row r="92" spans="1:3" x14ac:dyDescent="0.3">
      <c r="A92" s="1">
        <v>91</v>
      </c>
      <c r="B92" t="s">
        <v>92</v>
      </c>
      <c r="C92" s="5">
        <f>(9.22/60)*35</f>
        <v>5.3783333333333339</v>
      </c>
    </row>
    <row r="93" spans="1:3" x14ac:dyDescent="0.3">
      <c r="A93" s="1">
        <v>92</v>
      </c>
      <c r="B93" t="s">
        <v>93</v>
      </c>
    </row>
    <row r="94" spans="1:3" x14ac:dyDescent="0.3">
      <c r="A94" s="1">
        <v>93</v>
      </c>
      <c r="B94" t="s">
        <v>94</v>
      </c>
    </row>
    <row r="95" spans="1:3" x14ac:dyDescent="0.3">
      <c r="A95" s="1">
        <v>94</v>
      </c>
      <c r="B95" t="s">
        <v>95</v>
      </c>
    </row>
    <row r="96" spans="1:3" x14ac:dyDescent="0.3">
      <c r="A96" s="1">
        <v>95</v>
      </c>
      <c r="B96" t="s">
        <v>96</v>
      </c>
      <c r="C96">
        <v>5.69</v>
      </c>
    </row>
    <row r="97" spans="1:3" x14ac:dyDescent="0.3">
      <c r="A97" s="1">
        <v>96</v>
      </c>
      <c r="B97" t="s">
        <v>97</v>
      </c>
    </row>
    <row r="98" spans="1:3" x14ac:dyDescent="0.3">
      <c r="A98" s="1">
        <v>97</v>
      </c>
      <c r="B98" t="s">
        <v>98</v>
      </c>
      <c r="C98">
        <v>1.93</v>
      </c>
    </row>
    <row r="99" spans="1:3" x14ac:dyDescent="0.3">
      <c r="A99" s="1">
        <v>98</v>
      </c>
      <c r="B99" t="s">
        <v>99</v>
      </c>
    </row>
    <row r="100" spans="1:3" x14ac:dyDescent="0.3">
      <c r="A100" s="1">
        <v>99</v>
      </c>
      <c r="B100" t="s">
        <v>100</v>
      </c>
    </row>
    <row r="101" spans="1:3" x14ac:dyDescent="0.3">
      <c r="A101" s="1">
        <v>100</v>
      </c>
      <c r="B101" t="s">
        <v>101</v>
      </c>
      <c r="C101" s="6">
        <v>1.93</v>
      </c>
    </row>
    <row r="102" spans="1:3" x14ac:dyDescent="0.3">
      <c r="A102" s="1">
        <v>101</v>
      </c>
      <c r="B102" t="s">
        <v>102</v>
      </c>
    </row>
    <row r="103" spans="1:3" x14ac:dyDescent="0.3">
      <c r="A103" s="1">
        <v>102</v>
      </c>
      <c r="B103" t="s">
        <v>103</v>
      </c>
    </row>
    <row r="104" spans="1:3" x14ac:dyDescent="0.3">
      <c r="A104" s="1">
        <v>103</v>
      </c>
      <c r="B104" t="s">
        <v>104</v>
      </c>
    </row>
    <row r="105" spans="1:3" x14ac:dyDescent="0.3">
      <c r="A105" s="1">
        <v>104</v>
      </c>
      <c r="B105" t="s">
        <v>105</v>
      </c>
      <c r="C105" s="5">
        <f>(9.22/60)*42</f>
        <v>6.4540000000000006</v>
      </c>
    </row>
    <row r="106" spans="1:3" x14ac:dyDescent="0.3">
      <c r="A106" s="1">
        <v>105</v>
      </c>
      <c r="B106" t="s">
        <v>106</v>
      </c>
      <c r="C106" s="5">
        <f>(9.22/60)*55</f>
        <v>8.4516666666666662</v>
      </c>
    </row>
    <row r="107" spans="1:3" x14ac:dyDescent="0.3">
      <c r="A107" s="1">
        <v>106</v>
      </c>
      <c r="B107" t="s">
        <v>107</v>
      </c>
      <c r="C107" s="5">
        <f>(9.22/60)*66</f>
        <v>10.142000000000001</v>
      </c>
    </row>
    <row r="108" spans="1:3" x14ac:dyDescent="0.3">
      <c r="A108" s="1">
        <v>107</v>
      </c>
      <c r="B108" t="s">
        <v>108</v>
      </c>
    </row>
    <row r="109" spans="1:3" x14ac:dyDescent="0.3">
      <c r="A109" s="1">
        <v>108</v>
      </c>
      <c r="B109" t="s">
        <v>109</v>
      </c>
    </row>
    <row r="110" spans="1:3" x14ac:dyDescent="0.3">
      <c r="A110" s="1">
        <v>109</v>
      </c>
      <c r="B110" t="s">
        <v>110</v>
      </c>
    </row>
    <row r="111" spans="1:3" x14ac:dyDescent="0.3">
      <c r="A111" s="1">
        <v>110</v>
      </c>
      <c r="B111" t="s">
        <v>111</v>
      </c>
      <c r="C111">
        <v>8.4499999999999993</v>
      </c>
    </row>
    <row r="112" spans="1:3" x14ac:dyDescent="0.3">
      <c r="A112" s="1">
        <v>111</v>
      </c>
      <c r="B112" t="s">
        <v>112</v>
      </c>
      <c r="C112" s="5">
        <f>(9.22/60)*36</f>
        <v>5.532</v>
      </c>
    </row>
    <row r="113" spans="1:3" x14ac:dyDescent="0.3">
      <c r="A113" s="1">
        <v>112</v>
      </c>
      <c r="B113" t="s">
        <v>113</v>
      </c>
    </row>
    <row r="114" spans="1:3" x14ac:dyDescent="0.3">
      <c r="A114" s="1">
        <v>113</v>
      </c>
      <c r="B114" t="s">
        <v>114</v>
      </c>
    </row>
    <row r="115" spans="1:3" x14ac:dyDescent="0.3">
      <c r="A115" s="1">
        <v>114</v>
      </c>
      <c r="B115" t="s">
        <v>115</v>
      </c>
      <c r="C115" s="5">
        <f>(9.22/60)*66</f>
        <v>10.142000000000001</v>
      </c>
    </row>
    <row r="116" spans="1:3" x14ac:dyDescent="0.3">
      <c r="A116" s="1">
        <v>115</v>
      </c>
      <c r="B116" t="s">
        <v>116</v>
      </c>
      <c r="C116" s="5">
        <f>(9.22/60)*46</f>
        <v>7.0686666666666671</v>
      </c>
    </row>
    <row r="117" spans="1:3" x14ac:dyDescent="0.3">
      <c r="A117" s="1">
        <v>116</v>
      </c>
      <c r="B117" t="s">
        <v>117</v>
      </c>
      <c r="C117" s="4">
        <f>(9.22/60)*32</f>
        <v>4.9173333333333336</v>
      </c>
    </row>
    <row r="118" spans="1:3" x14ac:dyDescent="0.3">
      <c r="A118" s="1">
        <v>117</v>
      </c>
      <c r="B118" t="s">
        <v>118</v>
      </c>
    </row>
    <row r="119" spans="1:3" x14ac:dyDescent="0.3">
      <c r="A119" s="1">
        <v>118</v>
      </c>
      <c r="B119" t="s">
        <v>119</v>
      </c>
    </row>
    <row r="120" spans="1:3" x14ac:dyDescent="0.3">
      <c r="A120" s="1">
        <v>119</v>
      </c>
      <c r="B120" t="s">
        <v>120</v>
      </c>
      <c r="C120" s="5">
        <f>(9.22/60)*37</f>
        <v>5.6856666666666671</v>
      </c>
    </row>
    <row r="121" spans="1:3" x14ac:dyDescent="0.3">
      <c r="A121" s="1">
        <v>120</v>
      </c>
      <c r="B121" t="s">
        <v>121</v>
      </c>
    </row>
    <row r="122" spans="1:3" x14ac:dyDescent="0.3">
      <c r="A122" s="1">
        <v>121</v>
      </c>
      <c r="B122" t="s">
        <v>122</v>
      </c>
      <c r="C122" s="5">
        <f>(9.22/60)*89</f>
        <v>13.676333333333334</v>
      </c>
    </row>
    <row r="123" spans="1:3" x14ac:dyDescent="0.3">
      <c r="A123" s="1">
        <v>122</v>
      </c>
      <c r="B123" t="s">
        <v>123</v>
      </c>
      <c r="C123" s="5">
        <f>(9.22/60)*50</f>
        <v>7.6833333333333336</v>
      </c>
    </row>
    <row r="124" spans="1:3" x14ac:dyDescent="0.3">
      <c r="A124" s="1">
        <v>123</v>
      </c>
      <c r="B124" t="s">
        <v>124</v>
      </c>
    </row>
    <row r="125" spans="1:3" x14ac:dyDescent="0.3">
      <c r="A125" s="1">
        <v>124</v>
      </c>
      <c r="B125" t="s">
        <v>125</v>
      </c>
    </row>
    <row r="126" spans="1:3" x14ac:dyDescent="0.3">
      <c r="A126" s="1">
        <v>125</v>
      </c>
      <c r="B126" t="s">
        <v>126</v>
      </c>
    </row>
    <row r="127" spans="1:3" x14ac:dyDescent="0.3">
      <c r="A127" s="1">
        <v>126</v>
      </c>
      <c r="B127" t="s">
        <v>127</v>
      </c>
      <c r="C127" s="5">
        <f>(9.22/60)*89</f>
        <v>13.676333333333334</v>
      </c>
    </row>
    <row r="128" spans="1:3" x14ac:dyDescent="0.3">
      <c r="A128" s="1">
        <v>127</v>
      </c>
      <c r="B128" t="s">
        <v>128</v>
      </c>
      <c r="C128" s="5">
        <f>(9.22/60)*42</f>
        <v>6.4540000000000006</v>
      </c>
    </row>
    <row r="129" spans="1:3" x14ac:dyDescent="0.3">
      <c r="A129" s="1">
        <v>128</v>
      </c>
      <c r="B129" t="s">
        <v>129</v>
      </c>
    </row>
    <row r="130" spans="1:3" x14ac:dyDescent="0.3">
      <c r="A130" s="1">
        <v>129</v>
      </c>
      <c r="B130" t="s">
        <v>130</v>
      </c>
    </row>
    <row r="131" spans="1:3" x14ac:dyDescent="0.3">
      <c r="A131" s="1">
        <v>130</v>
      </c>
      <c r="B131" t="s">
        <v>131</v>
      </c>
      <c r="C131" s="4">
        <f>(9.22/60)*125</f>
        <v>19.208333333333336</v>
      </c>
    </row>
    <row r="132" spans="1:3" x14ac:dyDescent="0.3">
      <c r="A132" s="1">
        <v>131</v>
      </c>
      <c r="B132" t="s">
        <v>132</v>
      </c>
    </row>
    <row r="133" spans="1:3" x14ac:dyDescent="0.3">
      <c r="A133" s="1">
        <v>132</v>
      </c>
      <c r="B133" t="s">
        <v>133</v>
      </c>
    </row>
    <row r="134" spans="1:3" x14ac:dyDescent="0.3">
      <c r="A134" s="1">
        <v>133</v>
      </c>
      <c r="B134" t="s">
        <v>134</v>
      </c>
    </row>
    <row r="135" spans="1:3" x14ac:dyDescent="0.3">
      <c r="A135" s="1">
        <v>134</v>
      </c>
      <c r="B135" t="s">
        <v>135</v>
      </c>
    </row>
    <row r="136" spans="1:3" x14ac:dyDescent="0.3">
      <c r="A136" s="1">
        <v>135</v>
      </c>
      <c r="B136" t="s">
        <v>136</v>
      </c>
    </row>
    <row r="137" spans="1:3" x14ac:dyDescent="0.3">
      <c r="A137" s="1">
        <v>136</v>
      </c>
      <c r="B137" t="s">
        <v>137</v>
      </c>
    </row>
    <row r="138" spans="1:3" x14ac:dyDescent="0.3">
      <c r="A138" s="1">
        <v>137</v>
      </c>
      <c r="B138" t="s">
        <v>138</v>
      </c>
      <c r="C138" s="6">
        <v>1.76</v>
      </c>
    </row>
    <row r="139" spans="1:3" x14ac:dyDescent="0.3">
      <c r="A139" s="1">
        <v>138</v>
      </c>
      <c r="B139" t="s">
        <v>139</v>
      </c>
    </row>
    <row r="140" spans="1:3" x14ac:dyDescent="0.3">
      <c r="A140" s="1">
        <v>139</v>
      </c>
      <c r="B140" t="s">
        <v>140</v>
      </c>
    </row>
    <row r="141" spans="1:3" x14ac:dyDescent="0.3">
      <c r="A141" s="1">
        <v>140</v>
      </c>
      <c r="B141" t="s">
        <v>141</v>
      </c>
    </row>
    <row r="142" spans="1:3" x14ac:dyDescent="0.3">
      <c r="A142" s="1">
        <v>141</v>
      </c>
      <c r="B142" t="s">
        <v>142</v>
      </c>
    </row>
    <row r="143" spans="1:3" x14ac:dyDescent="0.3">
      <c r="A143" s="1">
        <v>142</v>
      </c>
      <c r="B143" t="s">
        <v>143</v>
      </c>
    </row>
    <row r="144" spans="1:3" x14ac:dyDescent="0.3">
      <c r="A144" s="1">
        <v>143</v>
      </c>
      <c r="B144" t="s">
        <v>144</v>
      </c>
    </row>
    <row r="145" spans="1:3" x14ac:dyDescent="0.3">
      <c r="A145" s="1">
        <v>144</v>
      </c>
      <c r="B145" t="s">
        <v>145</v>
      </c>
    </row>
    <row r="146" spans="1:3" x14ac:dyDescent="0.3">
      <c r="A146" s="1">
        <v>145</v>
      </c>
      <c r="B146" t="s">
        <v>146</v>
      </c>
    </row>
    <row r="147" spans="1:3" x14ac:dyDescent="0.3">
      <c r="A147" s="1">
        <v>146</v>
      </c>
      <c r="B147" t="s">
        <v>147</v>
      </c>
    </row>
    <row r="148" spans="1:3" x14ac:dyDescent="0.3">
      <c r="A148" s="1">
        <v>147</v>
      </c>
      <c r="B148" t="s">
        <v>148</v>
      </c>
    </row>
    <row r="149" spans="1:3" x14ac:dyDescent="0.3">
      <c r="A149" s="1">
        <v>148</v>
      </c>
      <c r="B149" t="s">
        <v>149</v>
      </c>
    </row>
    <row r="150" spans="1:3" x14ac:dyDescent="0.3">
      <c r="A150" s="1">
        <v>149</v>
      </c>
      <c r="B150" t="s">
        <v>150</v>
      </c>
    </row>
    <row r="151" spans="1:3" x14ac:dyDescent="0.3">
      <c r="A151" s="1">
        <v>150</v>
      </c>
      <c r="B151" t="s">
        <v>151</v>
      </c>
    </row>
    <row r="152" spans="1:3" x14ac:dyDescent="0.3">
      <c r="A152" s="1">
        <v>151</v>
      </c>
      <c r="B152" t="s">
        <v>152</v>
      </c>
      <c r="C152" s="5">
        <f>(9.22/60)*125</f>
        <v>19.208333333333336</v>
      </c>
    </row>
    <row r="153" spans="1:3" x14ac:dyDescent="0.3">
      <c r="A153" s="1">
        <v>152</v>
      </c>
      <c r="B153" t="s">
        <v>153</v>
      </c>
    </row>
    <row r="154" spans="1:3" x14ac:dyDescent="0.3">
      <c r="A154" s="1">
        <v>153</v>
      </c>
      <c r="B154" t="s">
        <v>154</v>
      </c>
    </row>
    <row r="155" spans="1:3" x14ac:dyDescent="0.3">
      <c r="A155" s="1">
        <v>154</v>
      </c>
      <c r="B155" t="s">
        <v>155</v>
      </c>
    </row>
    <row r="156" spans="1:3" x14ac:dyDescent="0.3">
      <c r="A156" s="1">
        <v>155</v>
      </c>
      <c r="B156" t="s">
        <v>156</v>
      </c>
    </row>
    <row r="157" spans="1:3" x14ac:dyDescent="0.3">
      <c r="A157" s="1">
        <v>156</v>
      </c>
      <c r="B157" t="s">
        <v>157</v>
      </c>
    </row>
    <row r="158" spans="1:3" x14ac:dyDescent="0.3">
      <c r="A158" s="1">
        <v>157</v>
      </c>
      <c r="B158" t="s">
        <v>158</v>
      </c>
    </row>
    <row r="159" spans="1:3" x14ac:dyDescent="0.3">
      <c r="A159" s="1">
        <v>158</v>
      </c>
      <c r="B159" t="s">
        <v>159</v>
      </c>
    </row>
    <row r="160" spans="1:3" x14ac:dyDescent="0.3">
      <c r="A160" s="1">
        <v>159</v>
      </c>
      <c r="B160" t="s">
        <v>160</v>
      </c>
    </row>
    <row r="161" spans="1:3" x14ac:dyDescent="0.3">
      <c r="A161" s="1">
        <v>160</v>
      </c>
      <c r="B161" t="s">
        <v>161</v>
      </c>
    </row>
    <row r="162" spans="1:3" x14ac:dyDescent="0.3">
      <c r="A162" s="1">
        <v>161</v>
      </c>
      <c r="B162" t="s">
        <v>162</v>
      </c>
    </row>
    <row r="163" spans="1:3" x14ac:dyDescent="0.3">
      <c r="A163" s="1">
        <v>162</v>
      </c>
      <c r="B163" t="s">
        <v>163</v>
      </c>
      <c r="C163" s="5">
        <v>1.76</v>
      </c>
    </row>
    <row r="164" spans="1:3" x14ac:dyDescent="0.3">
      <c r="A164" s="1">
        <v>163</v>
      </c>
      <c r="B164" t="s">
        <v>164</v>
      </c>
    </row>
    <row r="165" spans="1:3" x14ac:dyDescent="0.3">
      <c r="A165" s="1">
        <v>164</v>
      </c>
      <c r="B165" t="s">
        <v>165</v>
      </c>
    </row>
    <row r="166" spans="1:3" x14ac:dyDescent="0.3">
      <c r="A166" s="1">
        <v>165</v>
      </c>
      <c r="B166" t="s">
        <v>166</v>
      </c>
    </row>
    <row r="167" spans="1:3" x14ac:dyDescent="0.3">
      <c r="A167" s="1">
        <v>166</v>
      </c>
      <c r="B167" t="s">
        <v>167</v>
      </c>
    </row>
    <row r="168" spans="1:3" x14ac:dyDescent="0.3">
      <c r="A168" s="1">
        <v>167</v>
      </c>
      <c r="B168" t="s">
        <v>168</v>
      </c>
      <c r="C168" s="4">
        <f>(9.22/60)*125</f>
        <v>19.208333333333336</v>
      </c>
    </row>
    <row r="169" spans="1:3" x14ac:dyDescent="0.3">
      <c r="A169" s="1">
        <v>168</v>
      </c>
      <c r="B169" t="s">
        <v>169</v>
      </c>
    </row>
    <row r="170" spans="1:3" x14ac:dyDescent="0.3">
      <c r="A170" s="1">
        <v>169</v>
      </c>
      <c r="B170" t="s">
        <v>170</v>
      </c>
    </row>
    <row r="171" spans="1:3" x14ac:dyDescent="0.3">
      <c r="A171" s="1">
        <v>170</v>
      </c>
      <c r="B171" t="s">
        <v>171</v>
      </c>
    </row>
    <row r="172" spans="1:3" x14ac:dyDescent="0.3">
      <c r="A172" s="1">
        <v>171</v>
      </c>
      <c r="B172" t="s">
        <v>172</v>
      </c>
    </row>
    <row r="173" spans="1:3" x14ac:dyDescent="0.3">
      <c r="A173" s="1">
        <v>172</v>
      </c>
      <c r="B173" t="s">
        <v>173</v>
      </c>
    </row>
    <row r="174" spans="1:3" x14ac:dyDescent="0.3">
      <c r="A174" s="1">
        <v>173</v>
      </c>
      <c r="B174" t="s">
        <v>174</v>
      </c>
    </row>
    <row r="175" spans="1:3" x14ac:dyDescent="0.3">
      <c r="A175" s="1">
        <v>174</v>
      </c>
      <c r="B175" t="s">
        <v>175</v>
      </c>
    </row>
    <row r="176" spans="1:3" x14ac:dyDescent="0.3">
      <c r="A176" s="1">
        <v>175</v>
      </c>
      <c r="B176" t="s">
        <v>176</v>
      </c>
    </row>
    <row r="177" spans="1:3" x14ac:dyDescent="0.3">
      <c r="A177" s="1">
        <v>176</v>
      </c>
      <c r="B177" t="s">
        <v>177</v>
      </c>
    </row>
    <row r="178" spans="1:3" x14ac:dyDescent="0.3">
      <c r="A178" s="1">
        <v>177</v>
      </c>
      <c r="B178" t="s">
        <v>178</v>
      </c>
      <c r="C178" s="5">
        <f>(9.22/60)*37</f>
        <v>5.6856666666666671</v>
      </c>
    </row>
    <row r="179" spans="1:3" x14ac:dyDescent="0.3">
      <c r="A179" s="1">
        <v>178</v>
      </c>
      <c r="B179" t="s">
        <v>179</v>
      </c>
    </row>
    <row r="180" spans="1:3" x14ac:dyDescent="0.3">
      <c r="A180" s="1">
        <v>179</v>
      </c>
      <c r="B180" t="s">
        <v>180</v>
      </c>
    </row>
    <row r="181" spans="1:3" x14ac:dyDescent="0.3">
      <c r="A181" s="1">
        <v>180</v>
      </c>
      <c r="B181" t="s">
        <v>181</v>
      </c>
    </row>
    <row r="182" spans="1:3" x14ac:dyDescent="0.3">
      <c r="A182" s="1">
        <v>181</v>
      </c>
      <c r="B182" t="s">
        <v>182</v>
      </c>
      <c r="C182">
        <v>41</v>
      </c>
    </row>
    <row r="183" spans="1:3" x14ac:dyDescent="0.3">
      <c r="A183" s="1">
        <v>182</v>
      </c>
      <c r="B183" t="s">
        <v>183</v>
      </c>
      <c r="C183" s="5">
        <f>(9.22/60)*55</f>
        <v>8.4516666666666662</v>
      </c>
    </row>
    <row r="184" spans="1:3" x14ac:dyDescent="0.3">
      <c r="A184" s="1">
        <v>183</v>
      </c>
      <c r="B184" t="s">
        <v>184</v>
      </c>
      <c r="C184" s="6">
        <v>41</v>
      </c>
    </row>
    <row r="185" spans="1:3" x14ac:dyDescent="0.3">
      <c r="A185" s="1">
        <v>184</v>
      </c>
      <c r="B185" t="s">
        <v>185</v>
      </c>
    </row>
    <row r="186" spans="1:3" x14ac:dyDescent="0.3">
      <c r="A186" s="1">
        <v>185</v>
      </c>
      <c r="B186" t="s">
        <v>186</v>
      </c>
      <c r="C186" s="5">
        <f>(9.22/60)*66</f>
        <v>10.142000000000001</v>
      </c>
    </row>
    <row r="187" spans="1:3" x14ac:dyDescent="0.3">
      <c r="A187" s="1">
        <v>186</v>
      </c>
      <c r="B187" t="s">
        <v>187</v>
      </c>
    </row>
    <row r="188" spans="1:3" x14ac:dyDescent="0.3">
      <c r="A188" s="1">
        <v>187</v>
      </c>
      <c r="B188" t="s">
        <v>188</v>
      </c>
    </row>
    <row r="189" spans="1:3" x14ac:dyDescent="0.3">
      <c r="A189" s="1">
        <v>188</v>
      </c>
      <c r="B189" t="s">
        <v>189</v>
      </c>
    </row>
    <row r="190" spans="1:3" x14ac:dyDescent="0.3">
      <c r="A190" s="1">
        <v>189</v>
      </c>
      <c r="B190" t="s">
        <v>190</v>
      </c>
      <c r="C190" s="5">
        <f>(9.22/60)*55</f>
        <v>8.4516666666666662</v>
      </c>
    </row>
    <row r="191" spans="1:3" x14ac:dyDescent="0.3">
      <c r="A191" s="1">
        <v>190</v>
      </c>
      <c r="B191" t="s">
        <v>191</v>
      </c>
    </row>
    <row r="192" spans="1:3" x14ac:dyDescent="0.3">
      <c r="A192" s="1">
        <v>191</v>
      </c>
      <c r="B192" t="s">
        <v>192</v>
      </c>
    </row>
    <row r="193" spans="1:3" x14ac:dyDescent="0.3">
      <c r="A193" s="1">
        <v>192</v>
      </c>
      <c r="B193" t="s">
        <v>193</v>
      </c>
    </row>
    <row r="194" spans="1:3" x14ac:dyDescent="0.3">
      <c r="A194" s="1">
        <v>193</v>
      </c>
      <c r="B194" t="s">
        <v>194</v>
      </c>
      <c r="C194" s="4">
        <f>(9.22/60)*208</f>
        <v>31.962666666666667</v>
      </c>
    </row>
    <row r="195" spans="1:3" x14ac:dyDescent="0.3">
      <c r="A195" s="1">
        <v>194</v>
      </c>
      <c r="B195" t="s">
        <v>195</v>
      </c>
    </row>
    <row r="196" spans="1:3" x14ac:dyDescent="0.3">
      <c r="A196" s="1">
        <v>195</v>
      </c>
      <c r="B196" t="s">
        <v>196</v>
      </c>
    </row>
    <row r="197" spans="1:3" x14ac:dyDescent="0.3">
      <c r="A197" s="1">
        <v>196</v>
      </c>
      <c r="B197" t="s">
        <v>197</v>
      </c>
    </row>
    <row r="198" spans="1:3" x14ac:dyDescent="0.3">
      <c r="A198" s="1">
        <v>197</v>
      </c>
      <c r="B198" t="s">
        <v>198</v>
      </c>
      <c r="C198" s="5">
        <f>(9.22/60)*36</f>
        <v>5.532</v>
      </c>
    </row>
    <row r="199" spans="1:3" x14ac:dyDescent="0.3">
      <c r="A199" s="1">
        <v>198</v>
      </c>
      <c r="B199" t="s">
        <v>199</v>
      </c>
    </row>
    <row r="200" spans="1:3" x14ac:dyDescent="0.3">
      <c r="A200" s="1">
        <v>199</v>
      </c>
      <c r="B200" t="s">
        <v>200</v>
      </c>
    </row>
    <row r="201" spans="1:3" x14ac:dyDescent="0.3">
      <c r="A201" s="1">
        <v>200</v>
      </c>
      <c r="B201" t="s">
        <v>201</v>
      </c>
    </row>
    <row r="202" spans="1:3" x14ac:dyDescent="0.3">
      <c r="A202" s="1">
        <v>201</v>
      </c>
      <c r="B202" t="s">
        <v>202</v>
      </c>
    </row>
    <row r="203" spans="1:3" x14ac:dyDescent="0.3">
      <c r="A203" s="1">
        <v>202</v>
      </c>
      <c r="B203" t="s">
        <v>203</v>
      </c>
    </row>
    <row r="204" spans="1:3" x14ac:dyDescent="0.3">
      <c r="A204" s="1">
        <v>203</v>
      </c>
      <c r="B204" t="s">
        <v>204</v>
      </c>
    </row>
    <row r="205" spans="1:3" x14ac:dyDescent="0.3">
      <c r="A205" s="1">
        <v>204</v>
      </c>
      <c r="B205" t="s">
        <v>205</v>
      </c>
    </row>
    <row r="206" spans="1:3" x14ac:dyDescent="0.3">
      <c r="A206" s="1">
        <v>205</v>
      </c>
      <c r="B206" t="s">
        <v>206</v>
      </c>
    </row>
    <row r="207" spans="1:3" x14ac:dyDescent="0.3">
      <c r="A207" s="1">
        <v>206</v>
      </c>
      <c r="B207" t="s">
        <v>207</v>
      </c>
    </row>
    <row r="208" spans="1:3" x14ac:dyDescent="0.3">
      <c r="A208" s="1">
        <v>207</v>
      </c>
      <c r="B208" t="s">
        <v>208</v>
      </c>
    </row>
    <row r="209" spans="1:3" x14ac:dyDescent="0.3">
      <c r="A209" s="1">
        <v>208</v>
      </c>
      <c r="B209" t="s">
        <v>209</v>
      </c>
    </row>
    <row r="210" spans="1:3" x14ac:dyDescent="0.3">
      <c r="A210" s="1">
        <v>209</v>
      </c>
      <c r="B210" t="s">
        <v>210</v>
      </c>
    </row>
    <row r="211" spans="1:3" x14ac:dyDescent="0.3">
      <c r="A211" s="1">
        <v>210</v>
      </c>
      <c r="B211" t="s">
        <v>211</v>
      </c>
    </row>
    <row r="212" spans="1:3" x14ac:dyDescent="0.3">
      <c r="A212" s="1">
        <v>211</v>
      </c>
      <c r="B212" t="s">
        <v>212</v>
      </c>
    </row>
    <row r="213" spans="1:3" x14ac:dyDescent="0.3">
      <c r="A213" s="1">
        <v>212</v>
      </c>
      <c r="B213" t="s">
        <v>213</v>
      </c>
    </row>
    <row r="214" spans="1:3" x14ac:dyDescent="0.3">
      <c r="A214" s="1">
        <v>213</v>
      </c>
      <c r="B214" t="s">
        <v>214</v>
      </c>
      <c r="C214" s="4">
        <f>(9.22/60)*46</f>
        <v>7.0686666666666671</v>
      </c>
    </row>
    <row r="215" spans="1:3" x14ac:dyDescent="0.3">
      <c r="A215" s="1">
        <v>214</v>
      </c>
      <c r="B215" t="s">
        <v>215</v>
      </c>
    </row>
    <row r="216" spans="1:3" x14ac:dyDescent="0.3">
      <c r="A216" s="1">
        <v>215</v>
      </c>
      <c r="B216" t="s">
        <v>216</v>
      </c>
    </row>
    <row r="217" spans="1:3" x14ac:dyDescent="0.3">
      <c r="A217" s="1">
        <v>216</v>
      </c>
      <c r="B217" t="s">
        <v>217</v>
      </c>
    </row>
    <row r="218" spans="1:3" x14ac:dyDescent="0.3">
      <c r="A218" s="1">
        <v>217</v>
      </c>
      <c r="B218" t="s">
        <v>218</v>
      </c>
    </row>
    <row r="219" spans="1:3" x14ac:dyDescent="0.3">
      <c r="A219" s="1">
        <v>218</v>
      </c>
      <c r="B219" t="s">
        <v>219</v>
      </c>
    </row>
    <row r="220" spans="1:3" x14ac:dyDescent="0.3">
      <c r="A220" s="1">
        <v>219</v>
      </c>
      <c r="B220" t="s">
        <v>220</v>
      </c>
    </row>
    <row r="221" spans="1:3" x14ac:dyDescent="0.3">
      <c r="A221" s="1">
        <v>220</v>
      </c>
      <c r="B221" t="s">
        <v>221</v>
      </c>
    </row>
    <row r="222" spans="1:3" x14ac:dyDescent="0.3">
      <c r="A222" s="1">
        <v>221</v>
      </c>
      <c r="B222" t="s">
        <v>222</v>
      </c>
    </row>
    <row r="223" spans="1:3" x14ac:dyDescent="0.3">
      <c r="A223" s="1">
        <v>222</v>
      </c>
      <c r="B223" t="s">
        <v>223</v>
      </c>
    </row>
    <row r="224" spans="1:3" x14ac:dyDescent="0.3">
      <c r="A224" s="1">
        <v>223</v>
      </c>
      <c r="B224" t="s">
        <v>224</v>
      </c>
    </row>
    <row r="225" spans="1:2" x14ac:dyDescent="0.3">
      <c r="A225" s="1">
        <v>224</v>
      </c>
      <c r="B225" t="s">
        <v>225</v>
      </c>
    </row>
    <row r="226" spans="1:2" x14ac:dyDescent="0.3">
      <c r="A226" s="1">
        <v>225</v>
      </c>
      <c r="B226" t="s">
        <v>226</v>
      </c>
    </row>
    <row r="227" spans="1:2" x14ac:dyDescent="0.3">
      <c r="A227" s="1">
        <v>226</v>
      </c>
      <c r="B227" t="s">
        <v>227</v>
      </c>
    </row>
    <row r="228" spans="1:2" x14ac:dyDescent="0.3">
      <c r="A228" s="1">
        <v>227</v>
      </c>
      <c r="B228" t="s">
        <v>228</v>
      </c>
    </row>
    <row r="229" spans="1:2" x14ac:dyDescent="0.3">
      <c r="A229" s="1">
        <v>228</v>
      </c>
      <c r="B229" t="s">
        <v>229</v>
      </c>
    </row>
    <row r="230" spans="1:2" x14ac:dyDescent="0.3">
      <c r="A230" s="1">
        <v>229</v>
      </c>
      <c r="B230" t="s">
        <v>230</v>
      </c>
    </row>
    <row r="231" spans="1:2" x14ac:dyDescent="0.3">
      <c r="A231" s="1">
        <v>230</v>
      </c>
      <c r="B231" t="s">
        <v>231</v>
      </c>
    </row>
    <row r="232" spans="1:2" x14ac:dyDescent="0.3">
      <c r="A232" s="1">
        <v>231</v>
      </c>
      <c r="B232" t="s">
        <v>232</v>
      </c>
    </row>
    <row r="233" spans="1:2" x14ac:dyDescent="0.3">
      <c r="A233" s="1">
        <v>232</v>
      </c>
      <c r="B233" t="s">
        <v>233</v>
      </c>
    </row>
    <row r="234" spans="1:2" x14ac:dyDescent="0.3">
      <c r="A234" s="1">
        <v>233</v>
      </c>
      <c r="B234" t="s">
        <v>234</v>
      </c>
    </row>
    <row r="235" spans="1:2" x14ac:dyDescent="0.3">
      <c r="A235" s="1">
        <v>234</v>
      </c>
      <c r="B235" t="s">
        <v>235</v>
      </c>
    </row>
  </sheetData>
  <autoFilter ref="A1:C235" xr:uid="{00000000-0001-0000-0000-000000000000}">
    <sortState xmlns:xlrd2="http://schemas.microsoft.com/office/spreadsheetml/2017/richdata2" ref="A2:C235">
      <sortCondition ref="A2:A235"/>
    </sortState>
  </autoFilter>
  <sortState xmlns:xlrd2="http://schemas.microsoft.com/office/spreadsheetml/2017/richdata2" ref="A2:C235">
    <sortCondition ref="B1:B23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54D8F-13D9-4484-B17C-E3764F7EBFE3}">
  <dimension ref="A1:D235"/>
  <sheetViews>
    <sheetView topLeftCell="A3" workbookViewId="0">
      <selection activeCell="B16" sqref="B16"/>
    </sheetView>
  </sheetViews>
  <sheetFormatPr defaultRowHeight="14.4" x14ac:dyDescent="0.3"/>
  <cols>
    <col min="1" max="1" width="7.88671875" style="7" bestFit="1" customWidth="1"/>
    <col min="2" max="2" width="48" style="7" bestFit="1" customWidth="1"/>
    <col min="3" max="3" width="10" style="7" bestFit="1" customWidth="1"/>
    <col min="4" max="4" width="8.33203125" style="7" bestFit="1" customWidth="1"/>
    <col min="5" max="16384" width="8.88671875" style="7"/>
  </cols>
  <sheetData>
    <row r="1" spans="1:4" x14ac:dyDescent="0.3">
      <c r="A1" s="7" t="s">
        <v>0</v>
      </c>
      <c r="B1" s="7" t="s">
        <v>1</v>
      </c>
      <c r="C1" s="7" t="s">
        <v>238</v>
      </c>
      <c r="D1" s="7" t="s">
        <v>237</v>
      </c>
    </row>
    <row r="2" spans="1:4" x14ac:dyDescent="0.3">
      <c r="A2" s="7">
        <v>1</v>
      </c>
      <c r="B2" s="7" t="s">
        <v>2</v>
      </c>
      <c r="C2" s="7">
        <v>19</v>
      </c>
      <c r="D2" s="8">
        <v>19.21</v>
      </c>
    </row>
    <row r="3" spans="1:4" x14ac:dyDescent="0.3">
      <c r="A3" s="7">
        <v>2</v>
      </c>
      <c r="B3" s="7" t="s">
        <v>3</v>
      </c>
      <c r="D3" s="8"/>
    </row>
    <row r="4" spans="1:4" x14ac:dyDescent="0.3">
      <c r="A4" s="7">
        <v>3</v>
      </c>
      <c r="B4" s="7" t="s">
        <v>4</v>
      </c>
      <c r="C4" s="7">
        <v>18</v>
      </c>
      <c r="D4" s="8">
        <v>13.676333333333334</v>
      </c>
    </row>
    <row r="5" spans="1:4" x14ac:dyDescent="0.3">
      <c r="A5" s="7">
        <v>4</v>
      </c>
      <c r="B5" s="7" t="s">
        <v>5</v>
      </c>
      <c r="C5" s="7">
        <v>21</v>
      </c>
      <c r="D5" s="8">
        <v>41</v>
      </c>
    </row>
    <row r="6" spans="1:4" x14ac:dyDescent="0.3">
      <c r="A6" s="7">
        <v>5</v>
      </c>
      <c r="B6" s="7" t="s">
        <v>6</v>
      </c>
      <c r="C6" s="7">
        <v>21</v>
      </c>
      <c r="D6" s="8">
        <v>41</v>
      </c>
    </row>
    <row r="7" spans="1:4" x14ac:dyDescent="0.3">
      <c r="A7" s="7">
        <v>6</v>
      </c>
      <c r="B7" s="7" t="s">
        <v>7</v>
      </c>
      <c r="D7" s="8"/>
    </row>
    <row r="8" spans="1:4" x14ac:dyDescent="0.3">
      <c r="A8" s="7">
        <v>7</v>
      </c>
      <c r="B8" s="7" t="s">
        <v>8</v>
      </c>
      <c r="C8" s="7">
        <v>9</v>
      </c>
      <c r="D8" s="8">
        <v>7.0686666666666671</v>
      </c>
    </row>
    <row r="9" spans="1:4" x14ac:dyDescent="0.3">
      <c r="A9" s="7">
        <v>8</v>
      </c>
      <c r="B9" s="7" t="s">
        <v>9</v>
      </c>
      <c r="C9" s="7">
        <v>12</v>
      </c>
      <c r="D9" s="8">
        <v>8.4516666666666662</v>
      </c>
    </row>
    <row r="10" spans="1:4" x14ac:dyDescent="0.3">
      <c r="A10" s="7">
        <v>9</v>
      </c>
      <c r="B10" s="7" t="s">
        <v>10</v>
      </c>
      <c r="C10" s="7">
        <v>11</v>
      </c>
      <c r="D10" s="8">
        <v>7.9906666666666668</v>
      </c>
    </row>
    <row r="11" spans="1:4" x14ac:dyDescent="0.3">
      <c r="A11" s="7">
        <v>10</v>
      </c>
      <c r="B11" s="7" t="s">
        <v>11</v>
      </c>
      <c r="C11" s="7">
        <v>8</v>
      </c>
      <c r="D11" s="8">
        <v>6.4540000000000006</v>
      </c>
    </row>
    <row r="12" spans="1:4" x14ac:dyDescent="0.3">
      <c r="A12" s="7">
        <v>11</v>
      </c>
      <c r="B12" s="7" t="s">
        <v>12</v>
      </c>
      <c r="C12" s="7">
        <v>7</v>
      </c>
      <c r="D12" s="8">
        <v>5.6856666666666671</v>
      </c>
    </row>
    <row r="13" spans="1:4" x14ac:dyDescent="0.3">
      <c r="A13" s="7">
        <v>12</v>
      </c>
      <c r="B13" s="7" t="s">
        <v>13</v>
      </c>
      <c r="C13" s="7">
        <v>12</v>
      </c>
      <c r="D13" s="8">
        <v>8.4516666666666662</v>
      </c>
    </row>
    <row r="14" spans="1:4" x14ac:dyDescent="0.3">
      <c r="A14" s="7">
        <v>13</v>
      </c>
      <c r="B14" s="7" t="s">
        <v>14</v>
      </c>
      <c r="D14" s="8"/>
    </row>
    <row r="15" spans="1:4" x14ac:dyDescent="0.3">
      <c r="A15" s="7">
        <v>14</v>
      </c>
      <c r="B15" s="7" t="s">
        <v>15</v>
      </c>
      <c r="C15" s="7">
        <v>1</v>
      </c>
      <c r="D15" s="8">
        <v>1.76</v>
      </c>
    </row>
    <row r="16" spans="1:4" x14ac:dyDescent="0.3">
      <c r="A16" s="7">
        <v>15</v>
      </c>
      <c r="B16" s="7" t="s">
        <v>16</v>
      </c>
      <c r="C16" s="7">
        <v>21</v>
      </c>
      <c r="D16" s="8">
        <v>41</v>
      </c>
    </row>
    <row r="17" spans="1:4" x14ac:dyDescent="0.3">
      <c r="A17" s="7">
        <v>16</v>
      </c>
      <c r="B17" s="7" t="s">
        <v>17</v>
      </c>
      <c r="C17" s="7">
        <v>8</v>
      </c>
      <c r="D17" s="8">
        <v>6.4540000000000006</v>
      </c>
    </row>
    <row r="18" spans="1:4" x14ac:dyDescent="0.3">
      <c r="A18" s="7">
        <v>17</v>
      </c>
      <c r="B18" s="7" t="s">
        <v>18</v>
      </c>
      <c r="C18" s="7">
        <v>1</v>
      </c>
      <c r="D18" s="8">
        <v>1.76</v>
      </c>
    </row>
    <row r="19" spans="1:4" x14ac:dyDescent="0.3">
      <c r="A19" s="7">
        <v>18</v>
      </c>
      <c r="B19" s="7" t="s">
        <v>19</v>
      </c>
      <c r="C19" s="7">
        <v>1</v>
      </c>
      <c r="D19" s="8">
        <v>1.76</v>
      </c>
    </row>
    <row r="20" spans="1:4" x14ac:dyDescent="0.3">
      <c r="A20" s="7">
        <v>19</v>
      </c>
      <c r="B20" s="7" t="s">
        <v>20</v>
      </c>
      <c r="C20" s="7">
        <v>8</v>
      </c>
      <c r="D20" s="8">
        <v>6.4540000000000006</v>
      </c>
    </row>
    <row r="21" spans="1:4" x14ac:dyDescent="0.3">
      <c r="A21" s="7">
        <v>20</v>
      </c>
      <c r="B21" s="7" t="s">
        <v>21</v>
      </c>
      <c r="C21" s="7">
        <v>12</v>
      </c>
      <c r="D21" s="8">
        <v>8.4499999999999993</v>
      </c>
    </row>
    <row r="22" spans="1:4" x14ac:dyDescent="0.3">
      <c r="A22" s="7">
        <v>21</v>
      </c>
      <c r="B22" s="7" t="s">
        <v>22</v>
      </c>
      <c r="C22" s="7">
        <v>7</v>
      </c>
      <c r="D22" s="8">
        <v>5.6856666666666671</v>
      </c>
    </row>
    <row r="23" spans="1:4" x14ac:dyDescent="0.3">
      <c r="A23" s="7">
        <v>22</v>
      </c>
      <c r="B23" s="7" t="s">
        <v>23</v>
      </c>
      <c r="C23" s="7">
        <v>1</v>
      </c>
      <c r="D23" s="8">
        <v>1.76</v>
      </c>
    </row>
    <row r="24" spans="1:4" x14ac:dyDescent="0.3">
      <c r="A24" s="7">
        <v>23</v>
      </c>
      <c r="B24" s="7" t="s">
        <v>24</v>
      </c>
      <c r="C24" s="7">
        <v>1</v>
      </c>
      <c r="D24" s="8">
        <v>1.76</v>
      </c>
    </row>
    <row r="25" spans="1:4" x14ac:dyDescent="0.3">
      <c r="A25" s="7">
        <v>24</v>
      </c>
      <c r="B25" s="7" t="s">
        <v>25</v>
      </c>
      <c r="C25" s="7">
        <v>21</v>
      </c>
      <c r="D25" s="8">
        <v>41</v>
      </c>
    </row>
    <row r="26" spans="1:4" x14ac:dyDescent="0.3">
      <c r="A26" s="7">
        <v>25</v>
      </c>
      <c r="B26" s="7" t="s">
        <v>26</v>
      </c>
      <c r="C26" s="7">
        <v>1</v>
      </c>
      <c r="D26" s="8">
        <v>1.76</v>
      </c>
    </row>
    <row r="27" spans="1:4" x14ac:dyDescent="0.3">
      <c r="A27" s="7">
        <v>26</v>
      </c>
      <c r="B27" s="7" t="s">
        <v>27</v>
      </c>
      <c r="C27" s="7">
        <v>1</v>
      </c>
      <c r="D27" s="8">
        <v>1.76</v>
      </c>
    </row>
    <row r="28" spans="1:4" x14ac:dyDescent="0.3">
      <c r="A28" s="7">
        <v>27</v>
      </c>
      <c r="B28" s="7" t="s">
        <v>28</v>
      </c>
      <c r="C28" s="7">
        <v>13</v>
      </c>
      <c r="D28" s="8">
        <v>8.7590000000000003</v>
      </c>
    </row>
    <row r="29" spans="1:4" x14ac:dyDescent="0.3">
      <c r="A29" s="7">
        <v>28</v>
      </c>
      <c r="B29" s="7" t="s">
        <v>29</v>
      </c>
      <c r="C29" s="7">
        <v>1</v>
      </c>
      <c r="D29" s="8">
        <v>1.76</v>
      </c>
    </row>
    <row r="30" spans="1:4" x14ac:dyDescent="0.3">
      <c r="A30" s="7">
        <v>29</v>
      </c>
      <c r="B30" s="7" t="s">
        <v>30</v>
      </c>
      <c r="C30" s="7">
        <v>1</v>
      </c>
      <c r="D30" s="8">
        <v>1.76</v>
      </c>
    </row>
    <row r="31" spans="1:4" x14ac:dyDescent="0.3">
      <c r="A31" s="7">
        <v>30</v>
      </c>
      <c r="B31" s="7" t="s">
        <v>31</v>
      </c>
      <c r="C31" s="7">
        <v>1</v>
      </c>
      <c r="D31" s="8">
        <v>1.76</v>
      </c>
    </row>
    <row r="32" spans="1:4" x14ac:dyDescent="0.3">
      <c r="A32" s="7">
        <v>31</v>
      </c>
      <c r="B32" s="7" t="s">
        <v>32</v>
      </c>
      <c r="C32" s="7">
        <v>21</v>
      </c>
      <c r="D32" s="8">
        <v>41</v>
      </c>
    </row>
    <row r="33" spans="1:4" x14ac:dyDescent="0.3">
      <c r="A33" s="7">
        <v>32</v>
      </c>
      <c r="B33" s="7" t="s">
        <v>33</v>
      </c>
      <c r="C33" s="7">
        <v>1</v>
      </c>
      <c r="D33" s="8">
        <v>1.76</v>
      </c>
    </row>
    <row r="34" spans="1:4" x14ac:dyDescent="0.3">
      <c r="A34" s="7">
        <v>33</v>
      </c>
      <c r="B34" s="7" t="s">
        <v>34</v>
      </c>
      <c r="C34" s="7">
        <v>17</v>
      </c>
      <c r="D34" s="8">
        <v>11.986000000000001</v>
      </c>
    </row>
    <row r="35" spans="1:4" x14ac:dyDescent="0.3">
      <c r="A35" s="7">
        <v>34</v>
      </c>
      <c r="B35" s="7" t="s">
        <v>35</v>
      </c>
      <c r="C35" s="7">
        <v>8</v>
      </c>
      <c r="D35" s="8">
        <v>6.4540000000000006</v>
      </c>
    </row>
    <row r="36" spans="1:4" x14ac:dyDescent="0.3">
      <c r="A36" s="7">
        <v>35</v>
      </c>
      <c r="B36" s="7" t="s">
        <v>36</v>
      </c>
      <c r="C36" s="7">
        <v>12</v>
      </c>
      <c r="D36" s="8">
        <v>8.4516666666666662</v>
      </c>
    </row>
    <row r="37" spans="1:4" x14ac:dyDescent="0.3">
      <c r="A37" s="7">
        <v>36</v>
      </c>
      <c r="B37" s="7" t="s">
        <v>37</v>
      </c>
      <c r="C37" s="7">
        <v>2</v>
      </c>
      <c r="D37" s="8">
        <v>1.93</v>
      </c>
    </row>
    <row r="38" spans="1:4" x14ac:dyDescent="0.3">
      <c r="A38" s="7">
        <v>37</v>
      </c>
      <c r="B38" s="7" t="s">
        <v>38</v>
      </c>
      <c r="C38" s="7">
        <v>2</v>
      </c>
      <c r="D38" s="8">
        <v>1.93</v>
      </c>
    </row>
    <row r="39" spans="1:4" x14ac:dyDescent="0.3">
      <c r="A39" s="7">
        <v>38</v>
      </c>
      <c r="B39" s="7" t="s">
        <v>39</v>
      </c>
      <c r="C39" s="7">
        <v>1</v>
      </c>
      <c r="D39" s="8">
        <v>1.76</v>
      </c>
    </row>
    <row r="40" spans="1:4" x14ac:dyDescent="0.3">
      <c r="A40" s="7">
        <v>39</v>
      </c>
      <c r="B40" s="7" t="s">
        <v>40</v>
      </c>
      <c r="C40" s="7">
        <v>1</v>
      </c>
      <c r="D40" s="8">
        <v>1.76</v>
      </c>
    </row>
    <row r="41" spans="1:4" x14ac:dyDescent="0.3">
      <c r="A41" s="7">
        <v>40</v>
      </c>
      <c r="B41" s="7" t="s">
        <v>41</v>
      </c>
      <c r="C41" s="7">
        <v>2</v>
      </c>
      <c r="D41" s="8">
        <v>1.93</v>
      </c>
    </row>
    <row r="42" spans="1:4" x14ac:dyDescent="0.3">
      <c r="A42" s="7">
        <v>41</v>
      </c>
      <c r="B42" s="7" t="s">
        <v>42</v>
      </c>
      <c r="C42" s="7">
        <v>7</v>
      </c>
      <c r="D42" s="8">
        <v>5.6856666666666671</v>
      </c>
    </row>
    <row r="43" spans="1:4" x14ac:dyDescent="0.3">
      <c r="A43" s="7">
        <v>42</v>
      </c>
      <c r="B43" s="7" t="s">
        <v>43</v>
      </c>
      <c r="D43" s="8"/>
    </row>
    <row r="44" spans="1:4" x14ac:dyDescent="0.3">
      <c r="A44" s="7">
        <v>43</v>
      </c>
      <c r="B44" s="7" t="s">
        <v>44</v>
      </c>
      <c r="C44" s="7">
        <v>7</v>
      </c>
      <c r="D44" s="8">
        <v>5.6856666666666671</v>
      </c>
    </row>
    <row r="45" spans="1:4" x14ac:dyDescent="0.3">
      <c r="A45" s="7">
        <v>44</v>
      </c>
      <c r="B45" s="7" t="s">
        <v>45</v>
      </c>
      <c r="C45" s="7">
        <v>8</v>
      </c>
      <c r="D45" s="8">
        <v>6.45</v>
      </c>
    </row>
    <row r="46" spans="1:4" x14ac:dyDescent="0.3">
      <c r="A46" s="7">
        <v>45</v>
      </c>
      <c r="B46" s="7" t="s">
        <v>46</v>
      </c>
      <c r="C46" s="7">
        <v>2</v>
      </c>
      <c r="D46" s="8">
        <v>1.93</v>
      </c>
    </row>
    <row r="47" spans="1:4" x14ac:dyDescent="0.3">
      <c r="A47" s="7">
        <v>46</v>
      </c>
      <c r="B47" s="7" t="s">
        <v>47</v>
      </c>
      <c r="C47" s="7">
        <v>1</v>
      </c>
      <c r="D47" s="8">
        <v>1.76</v>
      </c>
    </row>
    <row r="48" spans="1:4" x14ac:dyDescent="0.3">
      <c r="A48" s="7">
        <v>47</v>
      </c>
      <c r="B48" s="7" t="s">
        <v>48</v>
      </c>
      <c r="C48" s="7">
        <v>9</v>
      </c>
      <c r="D48" s="8">
        <v>7.07</v>
      </c>
    </row>
    <row r="49" spans="1:4" x14ac:dyDescent="0.3">
      <c r="A49" s="7">
        <v>48</v>
      </c>
      <c r="B49" s="7" t="s">
        <v>49</v>
      </c>
      <c r="C49" s="7">
        <v>9</v>
      </c>
      <c r="D49" s="8">
        <v>7.0686666666666671</v>
      </c>
    </row>
    <row r="50" spans="1:4" x14ac:dyDescent="0.3">
      <c r="A50" s="7">
        <v>49</v>
      </c>
      <c r="B50" s="7" t="s">
        <v>50</v>
      </c>
      <c r="D50" s="8"/>
    </row>
    <row r="51" spans="1:4" x14ac:dyDescent="0.3">
      <c r="A51" s="7">
        <v>50</v>
      </c>
      <c r="B51" s="7" t="s">
        <v>51</v>
      </c>
      <c r="D51" s="8"/>
    </row>
    <row r="52" spans="1:4" x14ac:dyDescent="0.3">
      <c r="A52" s="7">
        <v>51</v>
      </c>
      <c r="B52" s="7" t="s">
        <v>52</v>
      </c>
      <c r="C52" s="7">
        <v>1</v>
      </c>
      <c r="D52" s="8">
        <v>1.76</v>
      </c>
    </row>
    <row r="53" spans="1:4" x14ac:dyDescent="0.3">
      <c r="A53" s="7">
        <v>52</v>
      </c>
      <c r="B53" s="7" t="s">
        <v>53</v>
      </c>
      <c r="C53" s="7">
        <v>11</v>
      </c>
      <c r="D53" s="8">
        <v>7.99</v>
      </c>
    </row>
    <row r="54" spans="1:4" x14ac:dyDescent="0.3">
      <c r="A54" s="7">
        <v>53</v>
      </c>
      <c r="B54" s="7" t="s">
        <v>54</v>
      </c>
      <c r="C54" s="7">
        <v>7</v>
      </c>
      <c r="D54" s="8">
        <v>5.6856666666666671</v>
      </c>
    </row>
    <row r="55" spans="1:4" x14ac:dyDescent="0.3">
      <c r="A55" s="7">
        <v>54</v>
      </c>
      <c r="B55" s="7" t="s">
        <v>55</v>
      </c>
      <c r="C55" s="7">
        <v>8</v>
      </c>
      <c r="D55" s="8">
        <v>6.4540000000000006</v>
      </c>
    </row>
    <row r="56" spans="1:4" x14ac:dyDescent="0.3">
      <c r="A56" s="7">
        <v>55</v>
      </c>
      <c r="B56" s="7" t="s">
        <v>56</v>
      </c>
      <c r="C56" s="7">
        <v>11</v>
      </c>
      <c r="D56" s="8">
        <v>7.99</v>
      </c>
    </row>
    <row r="57" spans="1:4" x14ac:dyDescent="0.3">
      <c r="A57" s="7">
        <v>56</v>
      </c>
      <c r="B57" s="7" t="s">
        <v>57</v>
      </c>
      <c r="C57" s="7">
        <v>18</v>
      </c>
      <c r="D57" s="8">
        <v>13.676333333333334</v>
      </c>
    </row>
    <row r="58" spans="1:4" x14ac:dyDescent="0.3">
      <c r="A58" s="7">
        <v>57</v>
      </c>
      <c r="B58" s="7" t="s">
        <v>58</v>
      </c>
      <c r="C58" s="7">
        <v>1</v>
      </c>
      <c r="D58" s="8">
        <v>1.76</v>
      </c>
    </row>
    <row r="59" spans="1:4" x14ac:dyDescent="0.3">
      <c r="A59" s="7">
        <v>58</v>
      </c>
      <c r="B59" s="7" t="s">
        <v>59</v>
      </c>
      <c r="C59" s="7">
        <v>18</v>
      </c>
      <c r="D59" s="8">
        <v>13.676333333333334</v>
      </c>
    </row>
    <row r="60" spans="1:4" x14ac:dyDescent="0.3">
      <c r="A60" s="7">
        <v>59</v>
      </c>
      <c r="B60" s="7" t="s">
        <v>60</v>
      </c>
      <c r="C60" s="7">
        <v>6</v>
      </c>
      <c r="D60" s="8">
        <v>5.532</v>
      </c>
    </row>
    <row r="61" spans="1:4" x14ac:dyDescent="0.3">
      <c r="A61" s="7">
        <v>60</v>
      </c>
      <c r="B61" s="7" t="s">
        <v>61</v>
      </c>
      <c r="C61" s="7">
        <v>15</v>
      </c>
      <c r="D61" s="8">
        <v>10.45</v>
      </c>
    </row>
    <row r="62" spans="1:4" x14ac:dyDescent="0.3">
      <c r="A62" s="7">
        <v>61</v>
      </c>
      <c r="B62" s="7" t="s">
        <v>62</v>
      </c>
      <c r="C62" s="7">
        <v>13</v>
      </c>
      <c r="D62" s="8">
        <v>8.7590000000000003</v>
      </c>
    </row>
    <row r="63" spans="1:4" x14ac:dyDescent="0.3">
      <c r="A63" s="7">
        <v>62</v>
      </c>
      <c r="B63" s="7" t="s">
        <v>63</v>
      </c>
      <c r="D63" s="8"/>
    </row>
    <row r="64" spans="1:4" x14ac:dyDescent="0.3">
      <c r="A64" s="7">
        <v>63</v>
      </c>
      <c r="B64" s="7" t="s">
        <v>64</v>
      </c>
      <c r="C64" s="7">
        <v>8</v>
      </c>
      <c r="D64" s="8">
        <v>6.4540000000000006</v>
      </c>
    </row>
    <row r="65" spans="1:4" x14ac:dyDescent="0.3">
      <c r="A65" s="7">
        <v>64</v>
      </c>
      <c r="B65" s="7" t="s">
        <v>65</v>
      </c>
      <c r="D65" s="8"/>
    </row>
    <row r="66" spans="1:4" x14ac:dyDescent="0.3">
      <c r="A66" s="7">
        <v>65</v>
      </c>
      <c r="B66" s="7" t="s">
        <v>66</v>
      </c>
      <c r="D66" s="8"/>
    </row>
    <row r="67" spans="1:4" x14ac:dyDescent="0.3">
      <c r="A67" s="7">
        <v>66</v>
      </c>
      <c r="B67" s="7" t="s">
        <v>67</v>
      </c>
      <c r="C67" s="7">
        <v>3</v>
      </c>
      <c r="D67" s="8">
        <v>2.06</v>
      </c>
    </row>
    <row r="68" spans="1:4" x14ac:dyDescent="0.3">
      <c r="A68" s="7">
        <v>67</v>
      </c>
      <c r="B68" s="7" t="s">
        <v>68</v>
      </c>
      <c r="C68" s="7">
        <v>1</v>
      </c>
      <c r="D68" s="8">
        <v>1.76</v>
      </c>
    </row>
    <row r="69" spans="1:4" x14ac:dyDescent="0.3">
      <c r="A69" s="7">
        <v>68</v>
      </c>
      <c r="B69" s="7" t="s">
        <v>69</v>
      </c>
      <c r="D69" s="8"/>
    </row>
    <row r="70" spans="1:4" x14ac:dyDescent="0.3">
      <c r="A70" s="7">
        <v>69</v>
      </c>
      <c r="B70" s="7" t="s">
        <v>70</v>
      </c>
      <c r="C70" s="7">
        <v>1</v>
      </c>
      <c r="D70" s="8">
        <v>1.76</v>
      </c>
    </row>
    <row r="71" spans="1:4" x14ac:dyDescent="0.3">
      <c r="A71" s="7">
        <v>70</v>
      </c>
      <c r="B71" s="7" t="s">
        <v>71</v>
      </c>
      <c r="C71" s="7">
        <v>7</v>
      </c>
      <c r="D71" s="8">
        <v>5.6856666666666671</v>
      </c>
    </row>
    <row r="72" spans="1:4" x14ac:dyDescent="0.3">
      <c r="A72" s="7">
        <v>71</v>
      </c>
      <c r="B72" s="7" t="s">
        <v>72</v>
      </c>
      <c r="C72" s="7">
        <v>7</v>
      </c>
      <c r="D72" s="8">
        <v>5.6856666666666671</v>
      </c>
    </row>
    <row r="73" spans="1:4" x14ac:dyDescent="0.3">
      <c r="A73" s="7">
        <v>72</v>
      </c>
      <c r="B73" s="7" t="s">
        <v>73</v>
      </c>
      <c r="C73" s="7">
        <v>2</v>
      </c>
      <c r="D73" s="8">
        <v>1.93</v>
      </c>
    </row>
    <row r="74" spans="1:4" x14ac:dyDescent="0.3">
      <c r="A74" s="7">
        <v>73</v>
      </c>
      <c r="B74" s="7" t="s">
        <v>74</v>
      </c>
      <c r="C74" s="7">
        <v>14</v>
      </c>
      <c r="D74" s="8">
        <v>10.142000000000001</v>
      </c>
    </row>
    <row r="75" spans="1:4" x14ac:dyDescent="0.3">
      <c r="A75" s="7">
        <v>74</v>
      </c>
      <c r="B75" s="7" t="s">
        <v>75</v>
      </c>
      <c r="C75" s="7">
        <v>7</v>
      </c>
      <c r="D75" s="8">
        <v>5.6856666666666671</v>
      </c>
    </row>
    <row r="76" spans="1:4" x14ac:dyDescent="0.3">
      <c r="A76" s="7">
        <v>75</v>
      </c>
      <c r="B76" s="7" t="s">
        <v>76</v>
      </c>
      <c r="C76" s="7">
        <v>7</v>
      </c>
      <c r="D76" s="8">
        <v>5.6856666666666671</v>
      </c>
    </row>
    <row r="77" spans="1:4" x14ac:dyDescent="0.3">
      <c r="A77" s="7">
        <v>76</v>
      </c>
      <c r="B77" s="7" t="s">
        <v>77</v>
      </c>
      <c r="D77" s="8"/>
    </row>
    <row r="78" spans="1:4" x14ac:dyDescent="0.3">
      <c r="A78" s="7">
        <v>77</v>
      </c>
      <c r="B78" s="7" t="s">
        <v>78</v>
      </c>
      <c r="D78" s="8"/>
    </row>
    <row r="79" spans="1:4" x14ac:dyDescent="0.3">
      <c r="A79" s="7">
        <v>78</v>
      </c>
      <c r="B79" s="7" t="s">
        <v>79</v>
      </c>
      <c r="C79" s="7">
        <v>14</v>
      </c>
      <c r="D79" s="8">
        <v>10.142000000000001</v>
      </c>
    </row>
    <row r="80" spans="1:4" x14ac:dyDescent="0.3">
      <c r="A80" s="7">
        <v>79</v>
      </c>
      <c r="B80" s="7" t="s">
        <v>80</v>
      </c>
      <c r="C80" s="7">
        <v>14</v>
      </c>
      <c r="D80" s="8">
        <v>10.142000000000001</v>
      </c>
    </row>
    <row r="81" spans="1:4" x14ac:dyDescent="0.3">
      <c r="A81" s="7">
        <v>80</v>
      </c>
      <c r="B81" s="7" t="s">
        <v>81</v>
      </c>
      <c r="C81" s="7">
        <v>12</v>
      </c>
      <c r="D81" s="8">
        <v>8.4499999999999993</v>
      </c>
    </row>
    <row r="82" spans="1:4" x14ac:dyDescent="0.3">
      <c r="A82" s="7">
        <v>81</v>
      </c>
      <c r="B82" s="7" t="s">
        <v>82</v>
      </c>
      <c r="C82" s="7">
        <v>8</v>
      </c>
      <c r="D82" s="8">
        <v>6.4540000000000006</v>
      </c>
    </row>
    <row r="83" spans="1:4" x14ac:dyDescent="0.3">
      <c r="A83" s="7">
        <v>82</v>
      </c>
      <c r="B83" s="7" t="s">
        <v>83</v>
      </c>
      <c r="D83" s="8"/>
    </row>
    <row r="84" spans="1:4" x14ac:dyDescent="0.3">
      <c r="A84" s="7">
        <v>83</v>
      </c>
      <c r="B84" s="7" t="s">
        <v>84</v>
      </c>
      <c r="C84" s="7">
        <v>1</v>
      </c>
      <c r="D84" s="8">
        <v>1.76</v>
      </c>
    </row>
    <row r="85" spans="1:4" x14ac:dyDescent="0.3">
      <c r="A85" s="7">
        <v>84</v>
      </c>
      <c r="B85" s="7" t="s">
        <v>85</v>
      </c>
      <c r="D85" s="8"/>
    </row>
    <row r="86" spans="1:4" x14ac:dyDescent="0.3">
      <c r="A86" s="7">
        <v>85</v>
      </c>
      <c r="B86" s="7" t="s">
        <v>86</v>
      </c>
      <c r="D86" s="8"/>
    </row>
    <row r="87" spans="1:4" x14ac:dyDescent="0.3">
      <c r="A87" s="7">
        <v>86</v>
      </c>
      <c r="B87" s="7" t="s">
        <v>87</v>
      </c>
      <c r="C87" s="7">
        <v>16</v>
      </c>
      <c r="D87" s="8">
        <v>11.525</v>
      </c>
    </row>
    <row r="88" spans="1:4" x14ac:dyDescent="0.3">
      <c r="A88" s="7">
        <v>87</v>
      </c>
      <c r="B88" s="7" t="s">
        <v>88</v>
      </c>
      <c r="C88" s="7">
        <v>7</v>
      </c>
      <c r="D88" s="8">
        <v>5.69</v>
      </c>
    </row>
    <row r="89" spans="1:4" x14ac:dyDescent="0.3">
      <c r="A89" s="7">
        <v>88</v>
      </c>
      <c r="B89" s="7" t="s">
        <v>89</v>
      </c>
      <c r="C89" s="7">
        <v>17</v>
      </c>
      <c r="D89" s="8">
        <v>11.986000000000001</v>
      </c>
    </row>
    <row r="90" spans="1:4" x14ac:dyDescent="0.3">
      <c r="A90" s="7">
        <v>89</v>
      </c>
      <c r="B90" s="7" t="s">
        <v>90</v>
      </c>
      <c r="C90" s="7">
        <v>18</v>
      </c>
      <c r="D90" s="8">
        <v>13.676333333333334</v>
      </c>
    </row>
    <row r="91" spans="1:4" x14ac:dyDescent="0.3">
      <c r="A91" s="7">
        <v>90</v>
      </c>
      <c r="B91" s="7" t="s">
        <v>91</v>
      </c>
      <c r="C91" s="7">
        <v>14</v>
      </c>
      <c r="D91" s="8">
        <v>10.142000000000001</v>
      </c>
    </row>
    <row r="92" spans="1:4" x14ac:dyDescent="0.3">
      <c r="A92" s="7">
        <v>91</v>
      </c>
      <c r="B92" s="7" t="s">
        <v>92</v>
      </c>
      <c r="C92" s="7">
        <v>5</v>
      </c>
      <c r="D92" s="8">
        <v>5.3783333333333339</v>
      </c>
    </row>
    <row r="93" spans="1:4" x14ac:dyDescent="0.3">
      <c r="A93" s="7">
        <v>92</v>
      </c>
      <c r="B93" s="7" t="s">
        <v>93</v>
      </c>
      <c r="D93" s="8"/>
    </row>
    <row r="94" spans="1:4" x14ac:dyDescent="0.3">
      <c r="A94" s="7">
        <v>93</v>
      </c>
      <c r="B94" s="7" t="s">
        <v>94</v>
      </c>
      <c r="D94" s="8"/>
    </row>
    <row r="95" spans="1:4" x14ac:dyDescent="0.3">
      <c r="A95" s="7">
        <v>94</v>
      </c>
      <c r="B95" s="7" t="s">
        <v>95</v>
      </c>
      <c r="D95" s="8"/>
    </row>
    <row r="96" spans="1:4" x14ac:dyDescent="0.3">
      <c r="A96" s="7">
        <v>95</v>
      </c>
      <c r="B96" s="7" t="s">
        <v>96</v>
      </c>
      <c r="C96" s="7">
        <v>7</v>
      </c>
      <c r="D96" s="8">
        <v>5.69</v>
      </c>
    </row>
    <row r="97" spans="1:4" x14ac:dyDescent="0.3">
      <c r="A97" s="7">
        <v>96</v>
      </c>
      <c r="B97" s="7" t="s">
        <v>97</v>
      </c>
      <c r="D97" s="8"/>
    </row>
    <row r="98" spans="1:4" x14ac:dyDescent="0.3">
      <c r="A98" s="7">
        <v>97</v>
      </c>
      <c r="B98" s="7" t="s">
        <v>98</v>
      </c>
      <c r="C98" s="7">
        <v>2</v>
      </c>
      <c r="D98" s="8">
        <v>1.93</v>
      </c>
    </row>
    <row r="99" spans="1:4" x14ac:dyDescent="0.3">
      <c r="A99" s="7">
        <v>98</v>
      </c>
      <c r="B99" s="7" t="s">
        <v>99</v>
      </c>
      <c r="D99" s="8"/>
    </row>
    <row r="100" spans="1:4" x14ac:dyDescent="0.3">
      <c r="A100" s="7">
        <v>99</v>
      </c>
      <c r="B100" s="7" t="s">
        <v>100</v>
      </c>
      <c r="D100" s="8"/>
    </row>
    <row r="101" spans="1:4" x14ac:dyDescent="0.3">
      <c r="A101" s="7">
        <v>100</v>
      </c>
      <c r="B101" s="7" t="s">
        <v>101</v>
      </c>
      <c r="C101" s="7">
        <v>2</v>
      </c>
      <c r="D101" s="8">
        <v>1.93</v>
      </c>
    </row>
    <row r="102" spans="1:4" x14ac:dyDescent="0.3">
      <c r="A102" s="7">
        <v>101</v>
      </c>
      <c r="B102" s="7" t="s">
        <v>102</v>
      </c>
      <c r="D102" s="8"/>
    </row>
    <row r="103" spans="1:4" x14ac:dyDescent="0.3">
      <c r="A103" s="7">
        <v>102</v>
      </c>
      <c r="B103" s="7" t="s">
        <v>103</v>
      </c>
      <c r="D103" s="8"/>
    </row>
    <row r="104" spans="1:4" x14ac:dyDescent="0.3">
      <c r="A104" s="7">
        <v>103</v>
      </c>
      <c r="B104" s="7" t="s">
        <v>104</v>
      </c>
      <c r="D104" s="8"/>
    </row>
    <row r="105" spans="1:4" x14ac:dyDescent="0.3">
      <c r="A105" s="7">
        <v>104</v>
      </c>
      <c r="B105" s="7" t="s">
        <v>105</v>
      </c>
      <c r="C105" s="7">
        <v>8</v>
      </c>
      <c r="D105" s="8">
        <v>6.4540000000000006</v>
      </c>
    </row>
    <row r="106" spans="1:4" x14ac:dyDescent="0.3">
      <c r="A106" s="7">
        <v>105</v>
      </c>
      <c r="B106" s="7" t="s">
        <v>106</v>
      </c>
      <c r="C106" s="7">
        <v>12</v>
      </c>
      <c r="D106" s="8">
        <v>8.4516666666666662</v>
      </c>
    </row>
    <row r="107" spans="1:4" x14ac:dyDescent="0.3">
      <c r="A107" s="7">
        <v>106</v>
      </c>
      <c r="B107" s="7" t="s">
        <v>107</v>
      </c>
      <c r="C107" s="7">
        <v>14</v>
      </c>
      <c r="D107" s="8">
        <v>10.142000000000001</v>
      </c>
    </row>
    <row r="108" spans="1:4" x14ac:dyDescent="0.3">
      <c r="A108" s="7">
        <v>107</v>
      </c>
      <c r="B108" s="7" t="s">
        <v>108</v>
      </c>
      <c r="D108" s="8"/>
    </row>
    <row r="109" spans="1:4" x14ac:dyDescent="0.3">
      <c r="A109" s="7">
        <v>108</v>
      </c>
      <c r="B109" s="7" t="s">
        <v>109</v>
      </c>
      <c r="D109" s="8"/>
    </row>
    <row r="110" spans="1:4" x14ac:dyDescent="0.3">
      <c r="A110" s="7">
        <v>109</v>
      </c>
      <c r="B110" s="7" t="s">
        <v>110</v>
      </c>
      <c r="D110" s="8"/>
    </row>
    <row r="111" spans="1:4" x14ac:dyDescent="0.3">
      <c r="A111" s="7">
        <v>110</v>
      </c>
      <c r="B111" s="7" t="s">
        <v>111</v>
      </c>
      <c r="C111" s="7">
        <v>12</v>
      </c>
      <c r="D111" s="8">
        <v>8.4499999999999993</v>
      </c>
    </row>
    <row r="112" spans="1:4" x14ac:dyDescent="0.3">
      <c r="A112" s="7">
        <v>111</v>
      </c>
      <c r="B112" s="7" t="s">
        <v>112</v>
      </c>
      <c r="C112" s="7">
        <v>6</v>
      </c>
      <c r="D112" s="8">
        <v>5.532</v>
      </c>
    </row>
    <row r="113" spans="1:4" x14ac:dyDescent="0.3">
      <c r="A113" s="7">
        <v>112</v>
      </c>
      <c r="B113" s="7" t="s">
        <v>113</v>
      </c>
      <c r="D113" s="8"/>
    </row>
    <row r="114" spans="1:4" x14ac:dyDescent="0.3">
      <c r="A114" s="7">
        <v>113</v>
      </c>
      <c r="B114" s="7" t="s">
        <v>114</v>
      </c>
      <c r="D114" s="8"/>
    </row>
    <row r="115" spans="1:4" x14ac:dyDescent="0.3">
      <c r="A115" s="7">
        <v>114</v>
      </c>
      <c r="B115" s="7" t="s">
        <v>115</v>
      </c>
      <c r="C115" s="7">
        <v>14</v>
      </c>
      <c r="D115" s="8">
        <v>10.142000000000001</v>
      </c>
    </row>
    <row r="116" spans="1:4" x14ac:dyDescent="0.3">
      <c r="A116" s="7">
        <v>115</v>
      </c>
      <c r="B116" s="7" t="s">
        <v>116</v>
      </c>
      <c r="C116" s="7">
        <v>9</v>
      </c>
      <c r="D116" s="8">
        <v>7.0686666666666671</v>
      </c>
    </row>
    <row r="117" spans="1:4" x14ac:dyDescent="0.3">
      <c r="A117" s="7">
        <v>116</v>
      </c>
      <c r="B117" s="7" t="s">
        <v>117</v>
      </c>
      <c r="C117" s="7">
        <v>4</v>
      </c>
      <c r="D117" s="8">
        <v>4.9173333333333336</v>
      </c>
    </row>
    <row r="118" spans="1:4" x14ac:dyDescent="0.3">
      <c r="A118" s="7">
        <v>117</v>
      </c>
      <c r="B118" s="7" t="s">
        <v>118</v>
      </c>
      <c r="D118" s="8"/>
    </row>
    <row r="119" spans="1:4" x14ac:dyDescent="0.3">
      <c r="A119" s="7">
        <v>118</v>
      </c>
      <c r="B119" s="7" t="s">
        <v>119</v>
      </c>
      <c r="D119" s="8"/>
    </row>
    <row r="120" spans="1:4" x14ac:dyDescent="0.3">
      <c r="A120" s="7">
        <v>119</v>
      </c>
      <c r="B120" s="7" t="s">
        <v>120</v>
      </c>
      <c r="C120" s="7">
        <v>7</v>
      </c>
      <c r="D120" s="8">
        <v>5.6856666666666671</v>
      </c>
    </row>
    <row r="121" spans="1:4" x14ac:dyDescent="0.3">
      <c r="A121" s="7">
        <v>120</v>
      </c>
      <c r="B121" s="7" t="s">
        <v>121</v>
      </c>
      <c r="D121" s="8"/>
    </row>
    <row r="122" spans="1:4" x14ac:dyDescent="0.3">
      <c r="A122" s="7">
        <v>121</v>
      </c>
      <c r="B122" s="7" t="s">
        <v>122</v>
      </c>
      <c r="C122" s="7">
        <v>18</v>
      </c>
      <c r="D122" s="8">
        <v>13.676333333333334</v>
      </c>
    </row>
    <row r="123" spans="1:4" x14ac:dyDescent="0.3">
      <c r="A123" s="7">
        <v>122</v>
      </c>
      <c r="B123" s="7" t="s">
        <v>123</v>
      </c>
      <c r="C123" s="7">
        <v>10</v>
      </c>
      <c r="D123" s="8">
        <v>7.6833333333333336</v>
      </c>
    </row>
    <row r="124" spans="1:4" x14ac:dyDescent="0.3">
      <c r="A124" s="7">
        <v>123</v>
      </c>
      <c r="B124" s="7" t="s">
        <v>124</v>
      </c>
      <c r="D124" s="8"/>
    </row>
    <row r="125" spans="1:4" x14ac:dyDescent="0.3">
      <c r="A125" s="7">
        <v>124</v>
      </c>
      <c r="B125" s="7" t="s">
        <v>125</v>
      </c>
      <c r="D125" s="8"/>
    </row>
    <row r="126" spans="1:4" x14ac:dyDescent="0.3">
      <c r="A126" s="7">
        <v>125</v>
      </c>
      <c r="B126" s="7" t="s">
        <v>126</v>
      </c>
      <c r="D126" s="8"/>
    </row>
    <row r="127" spans="1:4" x14ac:dyDescent="0.3">
      <c r="A127" s="7">
        <v>126</v>
      </c>
      <c r="B127" s="7" t="s">
        <v>127</v>
      </c>
      <c r="C127" s="7">
        <v>18</v>
      </c>
      <c r="D127" s="8">
        <v>13.676333333333334</v>
      </c>
    </row>
    <row r="128" spans="1:4" x14ac:dyDescent="0.3">
      <c r="A128" s="7">
        <v>127</v>
      </c>
      <c r="B128" s="7" t="s">
        <v>128</v>
      </c>
      <c r="C128" s="7">
        <v>8</v>
      </c>
      <c r="D128" s="8">
        <v>6.4540000000000006</v>
      </c>
    </row>
    <row r="129" spans="1:4" x14ac:dyDescent="0.3">
      <c r="A129" s="7">
        <v>128</v>
      </c>
      <c r="B129" s="7" t="s">
        <v>129</v>
      </c>
      <c r="D129" s="8"/>
    </row>
    <row r="130" spans="1:4" x14ac:dyDescent="0.3">
      <c r="A130" s="7">
        <v>129</v>
      </c>
      <c r="B130" s="7" t="s">
        <v>130</v>
      </c>
      <c r="D130" s="8"/>
    </row>
    <row r="131" spans="1:4" x14ac:dyDescent="0.3">
      <c r="A131" s="7">
        <v>130</v>
      </c>
      <c r="B131" s="7" t="s">
        <v>131</v>
      </c>
      <c r="C131" s="7">
        <v>19</v>
      </c>
      <c r="D131" s="8">
        <v>19.208333333333336</v>
      </c>
    </row>
    <row r="132" spans="1:4" x14ac:dyDescent="0.3">
      <c r="A132" s="7">
        <v>131</v>
      </c>
      <c r="B132" s="7" t="s">
        <v>132</v>
      </c>
      <c r="D132" s="8"/>
    </row>
    <row r="133" spans="1:4" x14ac:dyDescent="0.3">
      <c r="A133" s="7">
        <v>132</v>
      </c>
      <c r="B133" s="7" t="s">
        <v>133</v>
      </c>
      <c r="D133" s="8"/>
    </row>
    <row r="134" spans="1:4" x14ac:dyDescent="0.3">
      <c r="A134" s="7">
        <v>133</v>
      </c>
      <c r="B134" s="7" t="s">
        <v>134</v>
      </c>
      <c r="D134" s="8"/>
    </row>
    <row r="135" spans="1:4" x14ac:dyDescent="0.3">
      <c r="A135" s="7">
        <v>134</v>
      </c>
      <c r="B135" s="7" t="s">
        <v>135</v>
      </c>
      <c r="D135" s="8"/>
    </row>
    <row r="136" spans="1:4" x14ac:dyDescent="0.3">
      <c r="A136" s="7">
        <v>135</v>
      </c>
      <c r="B136" s="7" t="s">
        <v>136</v>
      </c>
      <c r="D136" s="8"/>
    </row>
    <row r="137" spans="1:4" x14ac:dyDescent="0.3">
      <c r="A137" s="7">
        <v>136</v>
      </c>
      <c r="B137" s="7" t="s">
        <v>137</v>
      </c>
      <c r="D137" s="8"/>
    </row>
    <row r="138" spans="1:4" x14ac:dyDescent="0.3">
      <c r="A138" s="7">
        <v>137</v>
      </c>
      <c r="B138" s="7" t="s">
        <v>138</v>
      </c>
      <c r="C138" s="7">
        <v>1</v>
      </c>
      <c r="D138" s="8">
        <v>1.76</v>
      </c>
    </row>
    <row r="139" spans="1:4" x14ac:dyDescent="0.3">
      <c r="A139" s="7">
        <v>138</v>
      </c>
      <c r="B139" s="7" t="s">
        <v>139</v>
      </c>
      <c r="D139" s="8"/>
    </row>
    <row r="140" spans="1:4" x14ac:dyDescent="0.3">
      <c r="A140" s="7">
        <v>139</v>
      </c>
      <c r="B140" s="7" t="s">
        <v>140</v>
      </c>
      <c r="D140" s="8"/>
    </row>
    <row r="141" spans="1:4" x14ac:dyDescent="0.3">
      <c r="A141" s="7">
        <v>140</v>
      </c>
      <c r="B141" s="7" t="s">
        <v>141</v>
      </c>
      <c r="D141" s="8"/>
    </row>
    <row r="142" spans="1:4" x14ac:dyDescent="0.3">
      <c r="A142" s="7">
        <v>141</v>
      </c>
      <c r="B142" s="7" t="s">
        <v>142</v>
      </c>
      <c r="D142" s="8"/>
    </row>
    <row r="143" spans="1:4" x14ac:dyDescent="0.3">
      <c r="A143" s="7">
        <v>142</v>
      </c>
      <c r="B143" s="7" t="s">
        <v>143</v>
      </c>
      <c r="D143" s="8"/>
    </row>
    <row r="144" spans="1:4" x14ac:dyDescent="0.3">
      <c r="A144" s="7">
        <v>143</v>
      </c>
      <c r="B144" s="7" t="s">
        <v>144</v>
      </c>
      <c r="D144" s="8"/>
    </row>
    <row r="145" spans="1:4" x14ac:dyDescent="0.3">
      <c r="A145" s="7">
        <v>144</v>
      </c>
      <c r="B145" s="7" t="s">
        <v>145</v>
      </c>
      <c r="D145" s="8"/>
    </row>
    <row r="146" spans="1:4" x14ac:dyDescent="0.3">
      <c r="A146" s="7">
        <v>145</v>
      </c>
      <c r="B146" s="7" t="s">
        <v>146</v>
      </c>
      <c r="D146" s="8"/>
    </row>
    <row r="147" spans="1:4" x14ac:dyDescent="0.3">
      <c r="A147" s="7">
        <v>146</v>
      </c>
      <c r="B147" s="7" t="s">
        <v>147</v>
      </c>
      <c r="D147" s="8"/>
    </row>
    <row r="148" spans="1:4" x14ac:dyDescent="0.3">
      <c r="A148" s="7">
        <v>147</v>
      </c>
      <c r="B148" s="7" t="s">
        <v>148</v>
      </c>
      <c r="D148" s="8"/>
    </row>
    <row r="149" spans="1:4" x14ac:dyDescent="0.3">
      <c r="A149" s="7">
        <v>148</v>
      </c>
      <c r="B149" s="7" t="s">
        <v>149</v>
      </c>
      <c r="D149" s="8"/>
    </row>
    <row r="150" spans="1:4" x14ac:dyDescent="0.3">
      <c r="A150" s="7">
        <v>149</v>
      </c>
      <c r="B150" s="7" t="s">
        <v>150</v>
      </c>
      <c r="D150" s="8"/>
    </row>
    <row r="151" spans="1:4" x14ac:dyDescent="0.3">
      <c r="A151" s="7">
        <v>150</v>
      </c>
      <c r="B151" s="7" t="s">
        <v>151</v>
      </c>
      <c r="D151" s="8"/>
    </row>
    <row r="152" spans="1:4" x14ac:dyDescent="0.3">
      <c r="A152" s="7">
        <v>151</v>
      </c>
      <c r="B152" s="7" t="s">
        <v>152</v>
      </c>
      <c r="C152" s="7">
        <v>19</v>
      </c>
      <c r="D152" s="8">
        <v>19.208333333333336</v>
      </c>
    </row>
    <row r="153" spans="1:4" x14ac:dyDescent="0.3">
      <c r="A153" s="7">
        <v>152</v>
      </c>
      <c r="B153" s="7" t="s">
        <v>153</v>
      </c>
      <c r="D153" s="8"/>
    </row>
    <row r="154" spans="1:4" x14ac:dyDescent="0.3">
      <c r="A154" s="7">
        <v>153</v>
      </c>
      <c r="B154" s="7" t="s">
        <v>154</v>
      </c>
      <c r="D154" s="8"/>
    </row>
    <row r="155" spans="1:4" x14ac:dyDescent="0.3">
      <c r="A155" s="7">
        <v>154</v>
      </c>
      <c r="B155" s="7" t="s">
        <v>155</v>
      </c>
      <c r="D155" s="8"/>
    </row>
    <row r="156" spans="1:4" x14ac:dyDescent="0.3">
      <c r="A156" s="7">
        <v>155</v>
      </c>
      <c r="B156" s="7" t="s">
        <v>156</v>
      </c>
      <c r="D156" s="8"/>
    </row>
    <row r="157" spans="1:4" x14ac:dyDescent="0.3">
      <c r="A157" s="7">
        <v>156</v>
      </c>
      <c r="B157" s="7" t="s">
        <v>157</v>
      </c>
      <c r="D157" s="8"/>
    </row>
    <row r="158" spans="1:4" x14ac:dyDescent="0.3">
      <c r="A158" s="7">
        <v>157</v>
      </c>
      <c r="B158" s="7" t="s">
        <v>158</v>
      </c>
      <c r="D158" s="8"/>
    </row>
    <row r="159" spans="1:4" x14ac:dyDescent="0.3">
      <c r="A159" s="7">
        <v>158</v>
      </c>
      <c r="B159" s="7" t="s">
        <v>159</v>
      </c>
      <c r="D159" s="8"/>
    </row>
    <row r="160" spans="1:4" x14ac:dyDescent="0.3">
      <c r="A160" s="7">
        <v>159</v>
      </c>
      <c r="B160" s="7" t="s">
        <v>160</v>
      </c>
      <c r="D160" s="8"/>
    </row>
    <row r="161" spans="1:4" x14ac:dyDescent="0.3">
      <c r="A161" s="7">
        <v>160</v>
      </c>
      <c r="B161" s="7" t="s">
        <v>161</v>
      </c>
      <c r="D161" s="8"/>
    </row>
    <row r="162" spans="1:4" x14ac:dyDescent="0.3">
      <c r="A162" s="7">
        <v>161</v>
      </c>
      <c r="B162" s="7" t="s">
        <v>162</v>
      </c>
      <c r="D162" s="8"/>
    </row>
    <row r="163" spans="1:4" x14ac:dyDescent="0.3">
      <c r="A163" s="7">
        <v>162</v>
      </c>
      <c r="B163" s="7" t="s">
        <v>163</v>
      </c>
      <c r="C163" s="7">
        <v>1</v>
      </c>
      <c r="D163" s="8">
        <v>1.76</v>
      </c>
    </row>
    <row r="164" spans="1:4" x14ac:dyDescent="0.3">
      <c r="A164" s="7">
        <v>163</v>
      </c>
      <c r="B164" s="7" t="s">
        <v>164</v>
      </c>
      <c r="D164" s="8"/>
    </row>
    <row r="165" spans="1:4" x14ac:dyDescent="0.3">
      <c r="A165" s="7">
        <v>164</v>
      </c>
      <c r="B165" s="7" t="s">
        <v>165</v>
      </c>
      <c r="D165" s="8"/>
    </row>
    <row r="166" spans="1:4" x14ac:dyDescent="0.3">
      <c r="A166" s="7">
        <v>165</v>
      </c>
      <c r="B166" s="7" t="s">
        <v>166</v>
      </c>
      <c r="D166" s="8"/>
    </row>
    <row r="167" spans="1:4" x14ac:dyDescent="0.3">
      <c r="A167" s="7">
        <v>166</v>
      </c>
      <c r="B167" s="7" t="s">
        <v>167</v>
      </c>
      <c r="D167" s="8"/>
    </row>
    <row r="168" spans="1:4" x14ac:dyDescent="0.3">
      <c r="A168" s="7">
        <v>167</v>
      </c>
      <c r="B168" s="7" t="s">
        <v>168</v>
      </c>
      <c r="C168" s="7">
        <v>19</v>
      </c>
      <c r="D168" s="8">
        <v>19.208333333333336</v>
      </c>
    </row>
    <row r="169" spans="1:4" x14ac:dyDescent="0.3">
      <c r="A169" s="7">
        <v>168</v>
      </c>
      <c r="B169" s="7" t="s">
        <v>169</v>
      </c>
      <c r="D169" s="8"/>
    </row>
    <row r="170" spans="1:4" x14ac:dyDescent="0.3">
      <c r="A170" s="7">
        <v>169</v>
      </c>
      <c r="B170" s="7" t="s">
        <v>170</v>
      </c>
      <c r="D170" s="8"/>
    </row>
    <row r="171" spans="1:4" x14ac:dyDescent="0.3">
      <c r="A171" s="7">
        <v>170</v>
      </c>
      <c r="B171" s="7" t="s">
        <v>171</v>
      </c>
      <c r="D171" s="8"/>
    </row>
    <row r="172" spans="1:4" x14ac:dyDescent="0.3">
      <c r="A172" s="7">
        <v>171</v>
      </c>
      <c r="B172" s="7" t="s">
        <v>172</v>
      </c>
      <c r="D172" s="8"/>
    </row>
    <row r="173" spans="1:4" x14ac:dyDescent="0.3">
      <c r="A173" s="7">
        <v>172</v>
      </c>
      <c r="B173" s="7" t="s">
        <v>173</v>
      </c>
      <c r="D173" s="8"/>
    </row>
    <row r="174" spans="1:4" x14ac:dyDescent="0.3">
      <c r="A174" s="7">
        <v>173</v>
      </c>
      <c r="B174" s="7" t="s">
        <v>174</v>
      </c>
      <c r="D174" s="8"/>
    </row>
    <row r="175" spans="1:4" x14ac:dyDescent="0.3">
      <c r="A175" s="7">
        <v>174</v>
      </c>
      <c r="B175" s="7" t="s">
        <v>175</v>
      </c>
      <c r="D175" s="8"/>
    </row>
    <row r="176" spans="1:4" x14ac:dyDescent="0.3">
      <c r="A176" s="7">
        <v>175</v>
      </c>
      <c r="B176" s="7" t="s">
        <v>176</v>
      </c>
      <c r="D176" s="8"/>
    </row>
    <row r="177" spans="1:4" x14ac:dyDescent="0.3">
      <c r="A177" s="7">
        <v>176</v>
      </c>
      <c r="B177" s="7" t="s">
        <v>177</v>
      </c>
      <c r="D177" s="8"/>
    </row>
    <row r="178" spans="1:4" x14ac:dyDescent="0.3">
      <c r="A178" s="7">
        <v>177</v>
      </c>
      <c r="B178" s="7" t="s">
        <v>178</v>
      </c>
      <c r="C178" s="7">
        <v>7</v>
      </c>
      <c r="D178" s="8">
        <v>5.6856666666666671</v>
      </c>
    </row>
    <row r="179" spans="1:4" x14ac:dyDescent="0.3">
      <c r="A179" s="7">
        <v>178</v>
      </c>
      <c r="B179" s="7" t="s">
        <v>179</v>
      </c>
      <c r="D179" s="8"/>
    </row>
    <row r="180" spans="1:4" x14ac:dyDescent="0.3">
      <c r="A180" s="7">
        <v>179</v>
      </c>
      <c r="B180" s="7" t="s">
        <v>180</v>
      </c>
      <c r="D180" s="8"/>
    </row>
    <row r="181" spans="1:4" x14ac:dyDescent="0.3">
      <c r="A181" s="7">
        <v>180</v>
      </c>
      <c r="B181" s="7" t="s">
        <v>181</v>
      </c>
      <c r="D181" s="8"/>
    </row>
    <row r="182" spans="1:4" x14ac:dyDescent="0.3">
      <c r="A182" s="7">
        <v>181</v>
      </c>
      <c r="B182" s="7" t="s">
        <v>182</v>
      </c>
      <c r="C182" s="7">
        <v>21</v>
      </c>
      <c r="D182" s="8">
        <v>41</v>
      </c>
    </row>
    <row r="183" spans="1:4" x14ac:dyDescent="0.3">
      <c r="A183" s="7">
        <v>182</v>
      </c>
      <c r="B183" s="7" t="s">
        <v>183</v>
      </c>
      <c r="C183" s="7">
        <v>12</v>
      </c>
      <c r="D183" s="8">
        <v>8.4516666666666662</v>
      </c>
    </row>
    <row r="184" spans="1:4" x14ac:dyDescent="0.3">
      <c r="A184" s="7">
        <v>183</v>
      </c>
      <c r="B184" s="7" t="s">
        <v>184</v>
      </c>
      <c r="C184" s="7">
        <v>21</v>
      </c>
      <c r="D184" s="8">
        <v>41</v>
      </c>
    </row>
    <row r="185" spans="1:4" x14ac:dyDescent="0.3">
      <c r="A185" s="7">
        <v>184</v>
      </c>
      <c r="B185" s="7" t="s">
        <v>185</v>
      </c>
      <c r="D185" s="8"/>
    </row>
    <row r="186" spans="1:4" x14ac:dyDescent="0.3">
      <c r="A186" s="7">
        <v>185</v>
      </c>
      <c r="B186" s="7" t="s">
        <v>186</v>
      </c>
      <c r="C186" s="7">
        <v>14</v>
      </c>
      <c r="D186" s="8">
        <v>10.142000000000001</v>
      </c>
    </row>
    <row r="187" spans="1:4" x14ac:dyDescent="0.3">
      <c r="A187" s="7">
        <v>186</v>
      </c>
      <c r="B187" s="7" t="s">
        <v>187</v>
      </c>
      <c r="D187" s="8"/>
    </row>
    <row r="188" spans="1:4" x14ac:dyDescent="0.3">
      <c r="A188" s="7">
        <v>187</v>
      </c>
      <c r="B188" s="7" t="s">
        <v>188</v>
      </c>
      <c r="D188" s="8"/>
    </row>
    <row r="189" spans="1:4" x14ac:dyDescent="0.3">
      <c r="A189" s="7">
        <v>188</v>
      </c>
      <c r="B189" s="7" t="s">
        <v>189</v>
      </c>
      <c r="D189" s="8"/>
    </row>
    <row r="190" spans="1:4" x14ac:dyDescent="0.3">
      <c r="A190" s="7">
        <v>189</v>
      </c>
      <c r="B190" s="7" t="s">
        <v>190</v>
      </c>
      <c r="C190" s="7">
        <v>12</v>
      </c>
      <c r="D190" s="8">
        <v>8.4516666666666662</v>
      </c>
    </row>
    <row r="191" spans="1:4" x14ac:dyDescent="0.3">
      <c r="A191" s="7">
        <v>190</v>
      </c>
      <c r="B191" s="7" t="s">
        <v>191</v>
      </c>
      <c r="D191" s="8"/>
    </row>
    <row r="192" spans="1:4" x14ac:dyDescent="0.3">
      <c r="A192" s="7">
        <v>191</v>
      </c>
      <c r="B192" s="7" t="s">
        <v>192</v>
      </c>
      <c r="D192" s="8"/>
    </row>
    <row r="193" spans="1:4" x14ac:dyDescent="0.3">
      <c r="A193" s="7">
        <v>192</v>
      </c>
      <c r="B193" s="7" t="s">
        <v>193</v>
      </c>
      <c r="D193" s="8"/>
    </row>
    <row r="194" spans="1:4" x14ac:dyDescent="0.3">
      <c r="A194" s="7">
        <v>193</v>
      </c>
      <c r="B194" s="7" t="s">
        <v>194</v>
      </c>
      <c r="C194" s="7">
        <v>20</v>
      </c>
      <c r="D194" s="8">
        <v>31.962666666666667</v>
      </c>
    </row>
    <row r="195" spans="1:4" x14ac:dyDescent="0.3">
      <c r="A195" s="7">
        <v>194</v>
      </c>
      <c r="B195" s="7" t="s">
        <v>195</v>
      </c>
      <c r="D195" s="8"/>
    </row>
    <row r="196" spans="1:4" x14ac:dyDescent="0.3">
      <c r="A196" s="7">
        <v>195</v>
      </c>
      <c r="B196" s="7" t="s">
        <v>196</v>
      </c>
      <c r="D196" s="8"/>
    </row>
    <row r="197" spans="1:4" x14ac:dyDescent="0.3">
      <c r="A197" s="7">
        <v>196</v>
      </c>
      <c r="B197" s="7" t="s">
        <v>197</v>
      </c>
      <c r="D197" s="8"/>
    </row>
    <row r="198" spans="1:4" x14ac:dyDescent="0.3">
      <c r="A198" s="7">
        <v>197</v>
      </c>
      <c r="B198" s="7" t="s">
        <v>198</v>
      </c>
      <c r="C198" s="7">
        <v>6</v>
      </c>
      <c r="D198" s="8">
        <v>5.532</v>
      </c>
    </row>
    <row r="199" spans="1:4" x14ac:dyDescent="0.3">
      <c r="A199" s="7">
        <v>198</v>
      </c>
      <c r="B199" s="7" t="s">
        <v>199</v>
      </c>
      <c r="D199" s="8"/>
    </row>
    <row r="200" spans="1:4" x14ac:dyDescent="0.3">
      <c r="A200" s="7">
        <v>199</v>
      </c>
      <c r="B200" s="7" t="s">
        <v>200</v>
      </c>
      <c r="D200" s="8"/>
    </row>
    <row r="201" spans="1:4" x14ac:dyDescent="0.3">
      <c r="A201" s="7">
        <v>200</v>
      </c>
      <c r="B201" s="7" t="s">
        <v>201</v>
      </c>
      <c r="D201" s="8"/>
    </row>
    <row r="202" spans="1:4" x14ac:dyDescent="0.3">
      <c r="A202" s="7">
        <v>201</v>
      </c>
      <c r="B202" s="7" t="s">
        <v>202</v>
      </c>
      <c r="D202" s="8"/>
    </row>
    <row r="203" spans="1:4" x14ac:dyDescent="0.3">
      <c r="A203" s="7">
        <v>202</v>
      </c>
      <c r="B203" s="7" t="s">
        <v>203</v>
      </c>
      <c r="D203" s="8"/>
    </row>
    <row r="204" spans="1:4" x14ac:dyDescent="0.3">
      <c r="A204" s="7">
        <v>203</v>
      </c>
      <c r="B204" s="7" t="s">
        <v>204</v>
      </c>
      <c r="D204" s="8"/>
    </row>
    <row r="205" spans="1:4" x14ac:dyDescent="0.3">
      <c r="A205" s="7">
        <v>204</v>
      </c>
      <c r="B205" s="7" t="s">
        <v>205</v>
      </c>
      <c r="D205" s="8"/>
    </row>
    <row r="206" spans="1:4" x14ac:dyDescent="0.3">
      <c r="A206" s="7">
        <v>205</v>
      </c>
      <c r="B206" s="7" t="s">
        <v>206</v>
      </c>
      <c r="D206" s="8"/>
    </row>
    <row r="207" spans="1:4" x14ac:dyDescent="0.3">
      <c r="A207" s="7">
        <v>206</v>
      </c>
      <c r="B207" s="7" t="s">
        <v>207</v>
      </c>
      <c r="D207" s="8"/>
    </row>
    <row r="208" spans="1:4" x14ac:dyDescent="0.3">
      <c r="A208" s="7">
        <v>207</v>
      </c>
      <c r="B208" s="7" t="s">
        <v>208</v>
      </c>
      <c r="D208" s="8"/>
    </row>
    <row r="209" spans="1:4" x14ac:dyDescent="0.3">
      <c r="A209" s="7">
        <v>208</v>
      </c>
      <c r="B209" s="7" t="s">
        <v>209</v>
      </c>
      <c r="D209" s="8"/>
    </row>
    <row r="210" spans="1:4" x14ac:dyDescent="0.3">
      <c r="A210" s="7">
        <v>209</v>
      </c>
      <c r="B210" s="7" t="s">
        <v>210</v>
      </c>
      <c r="D210" s="8"/>
    </row>
    <row r="211" spans="1:4" x14ac:dyDescent="0.3">
      <c r="A211" s="7">
        <v>210</v>
      </c>
      <c r="B211" s="7" t="s">
        <v>211</v>
      </c>
      <c r="D211" s="8"/>
    </row>
    <row r="212" spans="1:4" x14ac:dyDescent="0.3">
      <c r="A212" s="7">
        <v>211</v>
      </c>
      <c r="B212" s="7" t="s">
        <v>212</v>
      </c>
      <c r="D212" s="8"/>
    </row>
    <row r="213" spans="1:4" x14ac:dyDescent="0.3">
      <c r="A213" s="7">
        <v>212</v>
      </c>
      <c r="B213" s="7" t="s">
        <v>213</v>
      </c>
      <c r="D213" s="8"/>
    </row>
    <row r="214" spans="1:4" x14ac:dyDescent="0.3">
      <c r="A214" s="7">
        <v>213</v>
      </c>
      <c r="B214" s="7" t="s">
        <v>214</v>
      </c>
      <c r="C214" s="7">
        <v>9</v>
      </c>
      <c r="D214" s="8">
        <v>7.0686666666666671</v>
      </c>
    </row>
    <row r="215" spans="1:4" x14ac:dyDescent="0.3">
      <c r="A215" s="7">
        <v>214</v>
      </c>
      <c r="B215" s="7" t="s">
        <v>215</v>
      </c>
      <c r="D215" s="8"/>
    </row>
    <row r="216" spans="1:4" x14ac:dyDescent="0.3">
      <c r="A216" s="7">
        <v>215</v>
      </c>
      <c r="B216" s="7" t="s">
        <v>216</v>
      </c>
      <c r="D216" s="8"/>
    </row>
    <row r="217" spans="1:4" x14ac:dyDescent="0.3">
      <c r="A217" s="7">
        <v>216</v>
      </c>
      <c r="B217" s="7" t="s">
        <v>217</v>
      </c>
      <c r="D217" s="8"/>
    </row>
    <row r="218" spans="1:4" x14ac:dyDescent="0.3">
      <c r="A218" s="7">
        <v>217</v>
      </c>
      <c r="B218" s="7" t="s">
        <v>218</v>
      </c>
      <c r="D218" s="8"/>
    </row>
    <row r="219" spans="1:4" x14ac:dyDescent="0.3">
      <c r="A219" s="7">
        <v>218</v>
      </c>
      <c r="B219" s="7" t="s">
        <v>219</v>
      </c>
      <c r="D219" s="8"/>
    </row>
    <row r="220" spans="1:4" x14ac:dyDescent="0.3">
      <c r="A220" s="7">
        <v>219</v>
      </c>
      <c r="B220" s="7" t="s">
        <v>220</v>
      </c>
      <c r="D220" s="8"/>
    </row>
    <row r="221" spans="1:4" x14ac:dyDescent="0.3">
      <c r="A221" s="7">
        <v>220</v>
      </c>
      <c r="B221" s="7" t="s">
        <v>221</v>
      </c>
      <c r="D221" s="8"/>
    </row>
    <row r="222" spans="1:4" x14ac:dyDescent="0.3">
      <c r="A222" s="7">
        <v>221</v>
      </c>
      <c r="B222" s="7" t="s">
        <v>222</v>
      </c>
      <c r="D222" s="8"/>
    </row>
    <row r="223" spans="1:4" x14ac:dyDescent="0.3">
      <c r="A223" s="7">
        <v>222</v>
      </c>
      <c r="B223" s="7" t="s">
        <v>223</v>
      </c>
      <c r="D223" s="8"/>
    </row>
    <row r="224" spans="1:4" x14ac:dyDescent="0.3">
      <c r="A224" s="7">
        <v>223</v>
      </c>
      <c r="B224" s="7" t="s">
        <v>224</v>
      </c>
      <c r="D224" s="8"/>
    </row>
    <row r="225" spans="1:4" x14ac:dyDescent="0.3">
      <c r="A225" s="7">
        <v>224</v>
      </c>
      <c r="B225" s="7" t="s">
        <v>225</v>
      </c>
      <c r="D225" s="8"/>
    </row>
    <row r="226" spans="1:4" x14ac:dyDescent="0.3">
      <c r="A226" s="7">
        <v>225</v>
      </c>
      <c r="B226" s="7" t="s">
        <v>226</v>
      </c>
      <c r="D226" s="8"/>
    </row>
    <row r="227" spans="1:4" x14ac:dyDescent="0.3">
      <c r="A227" s="7">
        <v>226</v>
      </c>
      <c r="B227" s="7" t="s">
        <v>227</v>
      </c>
      <c r="D227" s="8"/>
    </row>
    <row r="228" spans="1:4" x14ac:dyDescent="0.3">
      <c r="A228" s="7">
        <v>227</v>
      </c>
      <c r="B228" s="7" t="s">
        <v>228</v>
      </c>
      <c r="D228" s="8"/>
    </row>
    <row r="229" spans="1:4" x14ac:dyDescent="0.3">
      <c r="A229" s="7">
        <v>228</v>
      </c>
      <c r="B229" s="7" t="s">
        <v>229</v>
      </c>
      <c r="D229" s="8"/>
    </row>
    <row r="230" spans="1:4" x14ac:dyDescent="0.3">
      <c r="A230" s="7">
        <v>229</v>
      </c>
      <c r="B230" s="7" t="s">
        <v>230</v>
      </c>
      <c r="D230" s="8"/>
    </row>
    <row r="231" spans="1:4" x14ac:dyDescent="0.3">
      <c r="A231" s="7">
        <v>230</v>
      </c>
      <c r="B231" s="7" t="s">
        <v>231</v>
      </c>
      <c r="D231" s="8"/>
    </row>
    <row r="232" spans="1:4" x14ac:dyDescent="0.3">
      <c r="A232" s="7">
        <v>231</v>
      </c>
      <c r="B232" s="7" t="s">
        <v>232</v>
      </c>
      <c r="D232" s="8"/>
    </row>
    <row r="233" spans="1:4" x14ac:dyDescent="0.3">
      <c r="A233" s="7">
        <v>232</v>
      </c>
      <c r="B233" s="7" t="s">
        <v>233</v>
      </c>
      <c r="D233" s="8"/>
    </row>
    <row r="234" spans="1:4" x14ac:dyDescent="0.3">
      <c r="A234" s="7">
        <v>233</v>
      </c>
      <c r="B234" s="7" t="s">
        <v>234</v>
      </c>
      <c r="D234" s="8"/>
    </row>
    <row r="235" spans="1:4" x14ac:dyDescent="0.3">
      <c r="A235" s="7">
        <v>234</v>
      </c>
      <c r="B235" s="7" t="s">
        <v>235</v>
      </c>
      <c r="D235" s="8"/>
    </row>
  </sheetData>
  <sortState xmlns:xlrd2="http://schemas.microsoft.com/office/spreadsheetml/2017/richdata2" ref="A2:D235">
    <sortCondition ref="A2:A23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617EA-5FAA-4669-988D-FB37505672C7}">
  <dimension ref="A1:G115"/>
  <sheetViews>
    <sheetView tabSelected="1" workbookViewId="0">
      <selection activeCell="G5" sqref="G5"/>
    </sheetView>
  </sheetViews>
  <sheetFormatPr defaultRowHeight="14.4" x14ac:dyDescent="0.3"/>
  <cols>
    <col min="1" max="1" width="39.44140625" style="10" bestFit="1" customWidth="1"/>
    <col min="2" max="4" width="8.88671875" style="10"/>
  </cols>
  <sheetData>
    <row r="1" spans="1:7" x14ac:dyDescent="0.3">
      <c r="A1" s="10" t="s">
        <v>239</v>
      </c>
      <c r="B1" s="10" t="s">
        <v>240</v>
      </c>
      <c r="C1" s="10" t="s">
        <v>241</v>
      </c>
      <c r="D1" s="10" t="s">
        <v>242</v>
      </c>
    </row>
    <row r="2" spans="1:7" x14ac:dyDescent="0.3">
      <c r="A2" s="13" t="s">
        <v>5</v>
      </c>
      <c r="B2" s="14">
        <v>296754</v>
      </c>
      <c r="C2" s="13">
        <v>58.02</v>
      </c>
      <c r="D2" s="13">
        <v>58.02</v>
      </c>
      <c r="F2" s="9">
        <f>B2+B4+B5+B6+B12+B18</f>
        <v>379743</v>
      </c>
      <c r="G2" s="9">
        <f>C2+C4+C5+C6+C12+C18</f>
        <v>74.25</v>
      </c>
    </row>
    <row r="3" spans="1:7" x14ac:dyDescent="0.3">
      <c r="A3" s="15" t="s">
        <v>15</v>
      </c>
      <c r="B3" s="16">
        <v>36016</v>
      </c>
      <c r="C3" s="15">
        <v>7.04</v>
      </c>
      <c r="D3" s="15">
        <v>65.06</v>
      </c>
    </row>
    <row r="4" spans="1:7" x14ac:dyDescent="0.3">
      <c r="A4" s="15" t="s">
        <v>6</v>
      </c>
      <c r="B4" s="16">
        <v>29864</v>
      </c>
      <c r="C4" s="15">
        <v>5.84</v>
      </c>
      <c r="D4" s="15">
        <v>70.900000000000006</v>
      </c>
    </row>
    <row r="5" spans="1:7" x14ac:dyDescent="0.3">
      <c r="A5" s="15" t="s">
        <v>25</v>
      </c>
      <c r="B5" s="16">
        <v>25713</v>
      </c>
      <c r="C5" s="15">
        <v>5.03</v>
      </c>
      <c r="D5" s="15">
        <v>75.92</v>
      </c>
    </row>
    <row r="6" spans="1:7" x14ac:dyDescent="0.3">
      <c r="A6" s="15" t="s">
        <v>32</v>
      </c>
      <c r="B6" s="16">
        <v>18562</v>
      </c>
      <c r="C6" s="15">
        <v>3.63</v>
      </c>
      <c r="D6" s="15">
        <v>79.55</v>
      </c>
    </row>
    <row r="7" spans="1:7" x14ac:dyDescent="0.3">
      <c r="A7" s="15" t="s">
        <v>28</v>
      </c>
      <c r="B7" s="16">
        <v>13493</v>
      </c>
      <c r="C7" s="15">
        <v>2.64</v>
      </c>
      <c r="D7" s="15">
        <v>82.19</v>
      </c>
    </row>
    <row r="8" spans="1:7" x14ac:dyDescent="0.3">
      <c r="A8" s="15" t="s">
        <v>9</v>
      </c>
      <c r="B8" s="16">
        <v>13105</v>
      </c>
      <c r="C8" s="15">
        <v>2.56</v>
      </c>
      <c r="D8" s="15">
        <v>84.75</v>
      </c>
    </row>
    <row r="9" spans="1:7" x14ac:dyDescent="0.3">
      <c r="A9" s="15" t="s">
        <v>19</v>
      </c>
      <c r="B9" s="16">
        <v>11472</v>
      </c>
      <c r="C9" s="15">
        <v>2.2400000000000002</v>
      </c>
      <c r="D9" s="15">
        <v>87</v>
      </c>
    </row>
    <row r="10" spans="1:7" x14ac:dyDescent="0.3">
      <c r="A10" s="17" t="s">
        <v>245</v>
      </c>
      <c r="B10" s="20">
        <v>9682</v>
      </c>
      <c r="C10" s="17">
        <v>1.89</v>
      </c>
      <c r="D10" s="17">
        <v>88.89</v>
      </c>
    </row>
    <row r="11" spans="1:7" x14ac:dyDescent="0.3">
      <c r="A11" s="15" t="s">
        <v>20</v>
      </c>
      <c r="B11" s="16">
        <v>7986</v>
      </c>
      <c r="C11" s="15">
        <v>1.56</v>
      </c>
      <c r="D11" s="15">
        <v>90.45</v>
      </c>
    </row>
    <row r="12" spans="1:7" x14ac:dyDescent="0.3">
      <c r="A12" s="15" t="s">
        <v>182</v>
      </c>
      <c r="B12" s="16">
        <v>6241</v>
      </c>
      <c r="C12" s="15">
        <v>1.22</v>
      </c>
      <c r="D12" s="15">
        <v>91.67</v>
      </c>
    </row>
    <row r="13" spans="1:7" x14ac:dyDescent="0.3">
      <c r="A13" s="15" t="s">
        <v>29</v>
      </c>
      <c r="B13" s="16">
        <v>5178</v>
      </c>
      <c r="C13" s="15">
        <v>1.01</v>
      </c>
      <c r="D13" s="15">
        <v>92.68</v>
      </c>
    </row>
    <row r="14" spans="1:7" x14ac:dyDescent="0.3">
      <c r="A14" s="15" t="s">
        <v>22</v>
      </c>
      <c r="B14" s="16">
        <v>4067</v>
      </c>
      <c r="C14" s="15">
        <v>0.8</v>
      </c>
      <c r="D14" s="15">
        <v>93.48</v>
      </c>
    </row>
    <row r="15" spans="1:7" x14ac:dyDescent="0.3">
      <c r="A15" s="15" t="s">
        <v>2</v>
      </c>
      <c r="B15" s="16">
        <v>2962</v>
      </c>
      <c r="C15" s="15">
        <v>0.57999999999999996</v>
      </c>
      <c r="D15" s="15">
        <v>94.06</v>
      </c>
    </row>
    <row r="16" spans="1:7" x14ac:dyDescent="0.3">
      <c r="A16" s="15" t="s">
        <v>10</v>
      </c>
      <c r="B16" s="16">
        <v>2776</v>
      </c>
      <c r="C16" s="15">
        <v>0.54</v>
      </c>
      <c r="D16" s="15">
        <v>94.6</v>
      </c>
    </row>
    <row r="17" spans="1:4" x14ac:dyDescent="0.3">
      <c r="A17" s="15" t="s">
        <v>54</v>
      </c>
      <c r="B17" s="16">
        <v>2679</v>
      </c>
      <c r="C17" s="15">
        <v>0.52</v>
      </c>
      <c r="D17" s="15">
        <v>95.12</v>
      </c>
    </row>
    <row r="18" spans="1:4" x14ac:dyDescent="0.3">
      <c r="A18" s="19" t="s">
        <v>16</v>
      </c>
      <c r="B18" s="16">
        <v>2609</v>
      </c>
      <c r="C18" s="15">
        <v>0.51</v>
      </c>
      <c r="D18" s="15">
        <v>95.63</v>
      </c>
    </row>
    <row r="19" spans="1:4" x14ac:dyDescent="0.3">
      <c r="A19" s="15" t="s">
        <v>23</v>
      </c>
      <c r="B19" s="16">
        <v>2453</v>
      </c>
      <c r="C19" s="15">
        <v>0.48</v>
      </c>
      <c r="D19" s="15">
        <v>96.11</v>
      </c>
    </row>
    <row r="20" spans="1:4" x14ac:dyDescent="0.3">
      <c r="A20" s="15" t="s">
        <v>58</v>
      </c>
      <c r="B20" s="16">
        <v>2023</v>
      </c>
      <c r="C20" s="15">
        <v>0.4</v>
      </c>
      <c r="D20" s="15">
        <v>96.51</v>
      </c>
    </row>
    <row r="21" spans="1:4" x14ac:dyDescent="0.3">
      <c r="A21" s="15" t="s">
        <v>46</v>
      </c>
      <c r="B21" s="16">
        <v>1700</v>
      </c>
      <c r="C21" s="15">
        <v>0.33</v>
      </c>
      <c r="D21" s="15">
        <v>96.84</v>
      </c>
    </row>
    <row r="22" spans="1:4" x14ac:dyDescent="0.3">
      <c r="A22" s="15" t="s">
        <v>31</v>
      </c>
      <c r="B22" s="16">
        <v>1334</v>
      </c>
      <c r="C22" s="15">
        <v>0.26</v>
      </c>
      <c r="D22" s="15">
        <v>97.1</v>
      </c>
    </row>
    <row r="23" spans="1:4" x14ac:dyDescent="0.3">
      <c r="A23" s="15" t="s">
        <v>35</v>
      </c>
      <c r="B23" s="16">
        <v>1187</v>
      </c>
      <c r="C23" s="15">
        <v>0.23</v>
      </c>
      <c r="D23" s="15">
        <v>97.33</v>
      </c>
    </row>
    <row r="24" spans="1:4" x14ac:dyDescent="0.3">
      <c r="A24" s="15" t="s">
        <v>30</v>
      </c>
      <c r="B24" s="16">
        <v>1160</v>
      </c>
      <c r="C24" s="15">
        <v>0.23</v>
      </c>
      <c r="D24" s="15">
        <v>97.56</v>
      </c>
    </row>
    <row r="25" spans="1:4" x14ac:dyDescent="0.3">
      <c r="A25" s="15" t="s">
        <v>61</v>
      </c>
      <c r="B25" s="15">
        <v>907</v>
      </c>
      <c r="C25" s="15">
        <v>0.18</v>
      </c>
      <c r="D25" s="15">
        <v>97.74</v>
      </c>
    </row>
    <row r="26" spans="1:4" x14ac:dyDescent="0.3">
      <c r="A26" s="15" t="s">
        <v>79</v>
      </c>
      <c r="B26" s="15">
        <v>877</v>
      </c>
      <c r="C26" s="15">
        <v>0.17</v>
      </c>
      <c r="D26" s="15">
        <v>97.91</v>
      </c>
    </row>
    <row r="27" spans="1:4" x14ac:dyDescent="0.3">
      <c r="A27" s="15" t="s">
        <v>56</v>
      </c>
      <c r="B27" s="15">
        <v>859</v>
      </c>
      <c r="C27" s="15">
        <v>0.17</v>
      </c>
      <c r="D27" s="15">
        <v>98.08</v>
      </c>
    </row>
    <row r="28" spans="1:4" x14ac:dyDescent="0.3">
      <c r="A28" s="15" t="s">
        <v>37</v>
      </c>
      <c r="B28" s="15">
        <v>747</v>
      </c>
      <c r="C28" s="15">
        <v>0.15</v>
      </c>
      <c r="D28" s="15">
        <v>98.22</v>
      </c>
    </row>
    <row r="29" spans="1:4" x14ac:dyDescent="0.3">
      <c r="A29" s="15" t="s">
        <v>106</v>
      </c>
      <c r="B29" s="15">
        <v>728</v>
      </c>
      <c r="C29" s="15">
        <v>0.14000000000000001</v>
      </c>
      <c r="D29" s="15">
        <v>98.36</v>
      </c>
    </row>
    <row r="30" spans="1:4" x14ac:dyDescent="0.3">
      <c r="A30" s="15" t="s">
        <v>48</v>
      </c>
      <c r="B30" s="15">
        <v>644</v>
      </c>
      <c r="C30" s="15">
        <v>0.13</v>
      </c>
      <c r="D30" s="15">
        <v>98.49</v>
      </c>
    </row>
    <row r="31" spans="1:4" x14ac:dyDescent="0.3">
      <c r="A31" s="15" t="s">
        <v>13</v>
      </c>
      <c r="B31" s="15">
        <v>634</v>
      </c>
      <c r="C31" s="15">
        <v>0.12</v>
      </c>
      <c r="D31" s="15">
        <v>98.61</v>
      </c>
    </row>
    <row r="32" spans="1:4" x14ac:dyDescent="0.3">
      <c r="A32" s="15" t="s">
        <v>34</v>
      </c>
      <c r="B32" s="15">
        <v>583</v>
      </c>
      <c r="C32" s="15">
        <v>0.11</v>
      </c>
      <c r="D32" s="15">
        <v>98.73</v>
      </c>
    </row>
    <row r="33" spans="1:4" x14ac:dyDescent="0.3">
      <c r="A33" s="15" t="s">
        <v>26</v>
      </c>
      <c r="B33" s="15">
        <v>578</v>
      </c>
      <c r="C33" s="15">
        <v>0.11</v>
      </c>
      <c r="D33" s="15">
        <v>98.84</v>
      </c>
    </row>
    <row r="34" spans="1:4" x14ac:dyDescent="0.3">
      <c r="A34" s="15" t="s">
        <v>190</v>
      </c>
      <c r="B34" s="15">
        <v>410</v>
      </c>
      <c r="C34" s="15">
        <v>0.08</v>
      </c>
      <c r="D34" s="15">
        <v>98.92</v>
      </c>
    </row>
    <row r="35" spans="1:4" x14ac:dyDescent="0.3">
      <c r="A35" s="15" t="s">
        <v>57</v>
      </c>
      <c r="B35" s="15">
        <v>382</v>
      </c>
      <c r="C35" s="15">
        <v>7.0000000000000007E-2</v>
      </c>
      <c r="D35" s="15">
        <v>99</v>
      </c>
    </row>
    <row r="36" spans="1:4" x14ac:dyDescent="0.3">
      <c r="A36" s="15" t="s">
        <v>81</v>
      </c>
      <c r="B36" s="15">
        <v>353</v>
      </c>
      <c r="C36" s="15">
        <v>7.0000000000000007E-2</v>
      </c>
      <c r="D36" s="15">
        <v>99.07</v>
      </c>
    </row>
    <row r="37" spans="1:4" x14ac:dyDescent="0.3">
      <c r="A37" s="15" t="s">
        <v>62</v>
      </c>
      <c r="B37" s="15">
        <v>336</v>
      </c>
      <c r="C37" s="15">
        <v>7.0000000000000007E-2</v>
      </c>
      <c r="D37" s="15">
        <v>99.13</v>
      </c>
    </row>
    <row r="38" spans="1:4" x14ac:dyDescent="0.3">
      <c r="A38" s="15" t="s">
        <v>88</v>
      </c>
      <c r="B38" s="15">
        <v>320</v>
      </c>
      <c r="C38" s="15">
        <v>0.06</v>
      </c>
      <c r="D38" s="15">
        <v>99.19</v>
      </c>
    </row>
    <row r="39" spans="1:4" x14ac:dyDescent="0.3">
      <c r="A39" s="15" t="s">
        <v>186</v>
      </c>
      <c r="B39" s="15">
        <v>314</v>
      </c>
      <c r="C39" s="15">
        <v>0.06</v>
      </c>
      <c r="D39" s="15">
        <v>99.25</v>
      </c>
    </row>
    <row r="40" spans="1:4" x14ac:dyDescent="0.3">
      <c r="A40" s="15" t="s">
        <v>59</v>
      </c>
      <c r="B40" s="15">
        <v>259</v>
      </c>
      <c r="C40" s="15">
        <v>0.05</v>
      </c>
      <c r="D40" s="15">
        <v>99.31</v>
      </c>
    </row>
    <row r="41" spans="1:4" x14ac:dyDescent="0.3">
      <c r="A41" s="15" t="s">
        <v>47</v>
      </c>
      <c r="B41" s="15">
        <v>229</v>
      </c>
      <c r="C41" s="15">
        <v>0.04</v>
      </c>
      <c r="D41" s="15">
        <v>99.35</v>
      </c>
    </row>
    <row r="42" spans="1:4" x14ac:dyDescent="0.3">
      <c r="A42" s="15" t="s">
        <v>71</v>
      </c>
      <c r="B42" s="15">
        <v>216</v>
      </c>
      <c r="C42" s="15">
        <v>0.04</v>
      </c>
      <c r="D42" s="15">
        <v>99.39</v>
      </c>
    </row>
    <row r="43" spans="1:4" x14ac:dyDescent="0.3">
      <c r="A43" s="15" t="s">
        <v>24</v>
      </c>
      <c r="B43" s="15">
        <v>216</v>
      </c>
      <c r="C43" s="15">
        <v>0.04</v>
      </c>
      <c r="D43" s="15">
        <v>99.43</v>
      </c>
    </row>
    <row r="44" spans="1:4" x14ac:dyDescent="0.3">
      <c r="A44" s="15" t="s">
        <v>184</v>
      </c>
      <c r="B44" s="15">
        <v>176</v>
      </c>
      <c r="C44" s="15">
        <v>0.03</v>
      </c>
      <c r="D44" s="15">
        <v>99.47</v>
      </c>
    </row>
    <row r="45" spans="1:4" x14ac:dyDescent="0.3">
      <c r="A45" s="15" t="s">
        <v>49</v>
      </c>
      <c r="B45" s="15">
        <v>172</v>
      </c>
      <c r="C45" s="15">
        <v>0.03</v>
      </c>
      <c r="D45" s="15">
        <v>99.5</v>
      </c>
    </row>
    <row r="46" spans="1:4" x14ac:dyDescent="0.3">
      <c r="A46" s="15" t="s">
        <v>74</v>
      </c>
      <c r="B46" s="15">
        <v>163</v>
      </c>
      <c r="C46" s="15">
        <v>0.03</v>
      </c>
      <c r="D46" s="15">
        <v>99.53</v>
      </c>
    </row>
    <row r="47" spans="1:4" x14ac:dyDescent="0.3">
      <c r="A47" s="15" t="s">
        <v>117</v>
      </c>
      <c r="B47" s="15">
        <v>160</v>
      </c>
      <c r="C47" s="15">
        <v>0.03</v>
      </c>
      <c r="D47" s="15">
        <v>99.57</v>
      </c>
    </row>
    <row r="48" spans="1:4" x14ac:dyDescent="0.3">
      <c r="A48" s="15" t="s">
        <v>73</v>
      </c>
      <c r="B48" s="15">
        <v>156</v>
      </c>
      <c r="C48" s="15">
        <v>0.03</v>
      </c>
      <c r="D48" s="15">
        <v>99.6</v>
      </c>
    </row>
    <row r="49" spans="1:4" x14ac:dyDescent="0.3">
      <c r="A49" s="15" t="s">
        <v>41</v>
      </c>
      <c r="B49" s="15">
        <v>144</v>
      </c>
      <c r="C49" s="15">
        <v>0.03</v>
      </c>
      <c r="D49" s="15">
        <v>99.62</v>
      </c>
    </row>
    <row r="50" spans="1:4" x14ac:dyDescent="0.3">
      <c r="A50" s="15" t="s">
        <v>33</v>
      </c>
      <c r="B50" s="15">
        <v>142</v>
      </c>
      <c r="C50" s="15">
        <v>0.03</v>
      </c>
      <c r="D50" s="15">
        <v>99.65</v>
      </c>
    </row>
    <row r="51" spans="1:4" x14ac:dyDescent="0.3">
      <c r="A51" s="15" t="s">
        <v>18</v>
      </c>
      <c r="B51" s="15">
        <v>130</v>
      </c>
      <c r="C51" s="15">
        <v>0.03</v>
      </c>
      <c r="D51" s="15">
        <v>99.68</v>
      </c>
    </row>
    <row r="52" spans="1:4" x14ac:dyDescent="0.3">
      <c r="A52" s="15" t="s">
        <v>68</v>
      </c>
      <c r="B52" s="15">
        <v>114</v>
      </c>
      <c r="C52" s="15">
        <v>0.02</v>
      </c>
      <c r="D52" s="15">
        <v>99.7</v>
      </c>
    </row>
    <row r="53" spans="1:4" x14ac:dyDescent="0.3">
      <c r="A53" s="15" t="s">
        <v>39</v>
      </c>
      <c r="B53" s="15">
        <v>99</v>
      </c>
      <c r="C53" s="15">
        <v>0.02</v>
      </c>
      <c r="D53" s="15">
        <v>99.72</v>
      </c>
    </row>
    <row r="54" spans="1:4" x14ac:dyDescent="0.3">
      <c r="A54" s="15" t="s">
        <v>75</v>
      </c>
      <c r="B54" s="15">
        <v>98</v>
      </c>
      <c r="C54" s="15">
        <v>0.02</v>
      </c>
      <c r="D54" s="15">
        <v>99.74</v>
      </c>
    </row>
    <row r="55" spans="1:4" x14ac:dyDescent="0.3">
      <c r="A55" s="15" t="s">
        <v>40</v>
      </c>
      <c r="B55" s="15">
        <v>97</v>
      </c>
      <c r="C55" s="15">
        <v>0.02</v>
      </c>
      <c r="D55" s="15">
        <v>99.76</v>
      </c>
    </row>
    <row r="56" spans="1:4" x14ac:dyDescent="0.3">
      <c r="A56" s="15" t="s">
        <v>36</v>
      </c>
      <c r="B56" s="15">
        <v>97</v>
      </c>
      <c r="C56" s="15">
        <v>0.02</v>
      </c>
      <c r="D56" s="15">
        <v>99.78</v>
      </c>
    </row>
    <row r="57" spans="1:4" x14ac:dyDescent="0.3">
      <c r="A57" s="15" t="s">
        <v>72</v>
      </c>
      <c r="B57" s="15">
        <v>88</v>
      </c>
      <c r="C57" s="15">
        <v>0.02</v>
      </c>
      <c r="D57" s="15">
        <v>99.79</v>
      </c>
    </row>
    <row r="58" spans="1:4" x14ac:dyDescent="0.3">
      <c r="A58" s="15" t="s">
        <v>107</v>
      </c>
      <c r="B58" s="15">
        <v>80</v>
      </c>
      <c r="C58" s="15">
        <v>0.02</v>
      </c>
      <c r="D58" s="15">
        <v>99.81</v>
      </c>
    </row>
    <row r="59" spans="1:4" x14ac:dyDescent="0.3">
      <c r="A59" s="15" t="s">
        <v>21</v>
      </c>
      <c r="B59" s="15">
        <v>72</v>
      </c>
      <c r="C59" s="15">
        <v>0.01</v>
      </c>
      <c r="D59" s="15">
        <v>99.82</v>
      </c>
    </row>
    <row r="60" spans="1:4" x14ac:dyDescent="0.3">
      <c r="A60" s="15" t="s">
        <v>44</v>
      </c>
      <c r="B60" s="15">
        <v>71</v>
      </c>
      <c r="C60" s="15">
        <v>0.01</v>
      </c>
      <c r="D60" s="15">
        <v>99.84</v>
      </c>
    </row>
    <row r="61" spans="1:4" x14ac:dyDescent="0.3">
      <c r="A61" s="15" t="s">
        <v>96</v>
      </c>
      <c r="B61" s="15">
        <v>69</v>
      </c>
      <c r="C61" s="15">
        <v>0.01</v>
      </c>
      <c r="D61" s="15">
        <v>99.85</v>
      </c>
    </row>
    <row r="62" spans="1:4" x14ac:dyDescent="0.3">
      <c r="A62" s="15" t="s">
        <v>76</v>
      </c>
      <c r="B62" s="15">
        <v>67</v>
      </c>
      <c r="C62" s="15">
        <v>0.01</v>
      </c>
      <c r="D62" s="15">
        <v>99.86</v>
      </c>
    </row>
    <row r="63" spans="1:4" x14ac:dyDescent="0.3">
      <c r="A63" s="15" t="s">
        <v>42</v>
      </c>
      <c r="B63" s="15">
        <v>59</v>
      </c>
      <c r="C63" s="15">
        <v>0.01</v>
      </c>
      <c r="D63" s="15">
        <v>99.88</v>
      </c>
    </row>
    <row r="64" spans="1:4" x14ac:dyDescent="0.3">
      <c r="A64" s="15" t="s">
        <v>191</v>
      </c>
      <c r="B64" s="15">
        <v>50</v>
      </c>
      <c r="C64" s="15">
        <v>0.01</v>
      </c>
      <c r="D64" s="15">
        <v>99.89</v>
      </c>
    </row>
    <row r="65" spans="1:4" x14ac:dyDescent="0.3">
      <c r="A65" s="15" t="s">
        <v>108</v>
      </c>
      <c r="B65" s="15">
        <v>48</v>
      </c>
      <c r="C65" s="15">
        <v>0.01</v>
      </c>
      <c r="D65" s="15">
        <v>99.89</v>
      </c>
    </row>
    <row r="66" spans="1:4" x14ac:dyDescent="0.3">
      <c r="A66" s="15" t="s">
        <v>87</v>
      </c>
      <c r="B66" s="15">
        <v>46</v>
      </c>
      <c r="C66" s="15">
        <v>0.01</v>
      </c>
      <c r="D66" s="15">
        <v>99.9</v>
      </c>
    </row>
    <row r="67" spans="1:4" x14ac:dyDescent="0.3">
      <c r="A67" s="15" t="s">
        <v>52</v>
      </c>
      <c r="B67" s="15">
        <v>40</v>
      </c>
      <c r="C67" s="15">
        <v>0.01</v>
      </c>
      <c r="D67" s="15">
        <v>99.91</v>
      </c>
    </row>
    <row r="68" spans="1:4" x14ac:dyDescent="0.3">
      <c r="A68" s="15" t="s">
        <v>64</v>
      </c>
      <c r="B68" s="15">
        <v>38</v>
      </c>
      <c r="C68" s="15">
        <v>0.01</v>
      </c>
      <c r="D68" s="15">
        <v>99.92</v>
      </c>
    </row>
    <row r="69" spans="1:4" x14ac:dyDescent="0.3">
      <c r="A69" s="15" t="s">
        <v>136</v>
      </c>
      <c r="B69" s="15">
        <v>35</v>
      </c>
      <c r="C69" s="15">
        <v>0.01</v>
      </c>
      <c r="D69" s="15">
        <v>99.93</v>
      </c>
    </row>
    <row r="70" spans="1:4" x14ac:dyDescent="0.3">
      <c r="A70" s="15" t="s">
        <v>224</v>
      </c>
      <c r="B70" s="15">
        <v>35</v>
      </c>
      <c r="C70" s="15">
        <v>0.01</v>
      </c>
      <c r="D70" s="15">
        <v>99.93</v>
      </c>
    </row>
    <row r="71" spans="1:4" x14ac:dyDescent="0.3">
      <c r="A71" s="15" t="s">
        <v>70</v>
      </c>
      <c r="B71" s="15">
        <v>28</v>
      </c>
      <c r="C71" s="15">
        <v>0.01</v>
      </c>
      <c r="D71" s="15">
        <v>99.94</v>
      </c>
    </row>
    <row r="72" spans="1:4" x14ac:dyDescent="0.3">
      <c r="A72" s="15" t="s">
        <v>8</v>
      </c>
      <c r="B72" s="15">
        <v>27</v>
      </c>
      <c r="C72" s="15">
        <v>0.01</v>
      </c>
      <c r="D72" s="15">
        <v>99.94</v>
      </c>
    </row>
    <row r="73" spans="1:4" x14ac:dyDescent="0.3">
      <c r="A73" s="15" t="s">
        <v>199</v>
      </c>
      <c r="B73" s="15">
        <v>23</v>
      </c>
      <c r="C73" s="15">
        <v>0</v>
      </c>
      <c r="D73" s="15">
        <v>99.95</v>
      </c>
    </row>
    <row r="74" spans="1:4" x14ac:dyDescent="0.3">
      <c r="A74" s="15" t="s">
        <v>120</v>
      </c>
      <c r="B74" s="15">
        <v>22</v>
      </c>
      <c r="C74" s="15">
        <v>0</v>
      </c>
      <c r="D74" s="15">
        <v>99.95</v>
      </c>
    </row>
    <row r="75" spans="1:4" x14ac:dyDescent="0.3">
      <c r="A75" s="15" t="s">
        <v>82</v>
      </c>
      <c r="B75" s="15">
        <v>20</v>
      </c>
      <c r="C75" s="15">
        <v>0</v>
      </c>
      <c r="D75" s="15">
        <v>99.96</v>
      </c>
    </row>
    <row r="76" spans="1:4" x14ac:dyDescent="0.3">
      <c r="A76" s="15" t="s">
        <v>168</v>
      </c>
      <c r="B76" s="15">
        <v>17</v>
      </c>
      <c r="C76" s="15">
        <v>0</v>
      </c>
      <c r="D76" s="15">
        <v>99.96</v>
      </c>
    </row>
    <row r="77" spans="1:4" x14ac:dyDescent="0.3">
      <c r="A77" s="15" t="s">
        <v>183</v>
      </c>
      <c r="B77" s="15">
        <v>15</v>
      </c>
      <c r="C77" s="15">
        <v>0</v>
      </c>
      <c r="D77" s="15">
        <v>99.96</v>
      </c>
    </row>
    <row r="78" spans="1:4" x14ac:dyDescent="0.3">
      <c r="A78" s="19" t="s">
        <v>27</v>
      </c>
      <c r="B78" s="15">
        <v>14</v>
      </c>
      <c r="C78" s="15">
        <v>0</v>
      </c>
      <c r="D78" s="15">
        <v>99.97</v>
      </c>
    </row>
    <row r="79" spans="1:4" x14ac:dyDescent="0.3">
      <c r="A79" s="15" t="s">
        <v>11</v>
      </c>
      <c r="B79" s="15">
        <v>13</v>
      </c>
      <c r="C79" s="15">
        <v>0</v>
      </c>
      <c r="D79" s="15">
        <v>99.97</v>
      </c>
    </row>
    <row r="80" spans="1:4" x14ac:dyDescent="0.3">
      <c r="A80" s="15" t="s">
        <v>137</v>
      </c>
      <c r="B80" s="15">
        <v>13</v>
      </c>
      <c r="C80" s="15">
        <v>0</v>
      </c>
      <c r="D80" s="15">
        <v>99.97</v>
      </c>
    </row>
    <row r="81" spans="1:4" x14ac:dyDescent="0.3">
      <c r="A81" s="15" t="s">
        <v>111</v>
      </c>
      <c r="B81" s="15">
        <v>11</v>
      </c>
      <c r="C81" s="15">
        <v>0</v>
      </c>
      <c r="D81" s="15">
        <v>99.97</v>
      </c>
    </row>
    <row r="82" spans="1:4" x14ac:dyDescent="0.3">
      <c r="A82" s="15" t="s">
        <v>122</v>
      </c>
      <c r="B82" s="15">
        <v>11</v>
      </c>
      <c r="C82" s="15">
        <v>0</v>
      </c>
      <c r="D82" s="15">
        <v>99.97</v>
      </c>
    </row>
    <row r="83" spans="1:4" x14ac:dyDescent="0.3">
      <c r="A83" s="15" t="s">
        <v>3</v>
      </c>
      <c r="B83" s="15">
        <v>10</v>
      </c>
      <c r="C83" s="15">
        <v>0</v>
      </c>
      <c r="D83" s="15">
        <v>99.98</v>
      </c>
    </row>
    <row r="84" spans="1:4" x14ac:dyDescent="0.3">
      <c r="A84" s="15" t="s">
        <v>174</v>
      </c>
      <c r="B84" s="15">
        <v>10</v>
      </c>
      <c r="C84" s="15">
        <v>0</v>
      </c>
      <c r="D84" s="15">
        <v>99.98</v>
      </c>
    </row>
    <row r="85" spans="1:4" x14ac:dyDescent="0.3">
      <c r="A85" s="15" t="s">
        <v>38</v>
      </c>
      <c r="B85" s="15">
        <v>9</v>
      </c>
      <c r="C85" s="15">
        <v>0</v>
      </c>
      <c r="D85" s="15">
        <v>99.98</v>
      </c>
    </row>
    <row r="86" spans="1:4" x14ac:dyDescent="0.3">
      <c r="A86" s="15" t="s">
        <v>123</v>
      </c>
      <c r="B86" s="15">
        <v>9</v>
      </c>
      <c r="C86" s="15">
        <v>0</v>
      </c>
      <c r="D86" s="15">
        <v>99.98</v>
      </c>
    </row>
    <row r="87" spans="1:4" x14ac:dyDescent="0.3">
      <c r="A87" s="15" t="s">
        <v>92</v>
      </c>
      <c r="B87" s="15">
        <v>9</v>
      </c>
      <c r="C87" s="15">
        <v>0</v>
      </c>
      <c r="D87" s="15">
        <v>99.98</v>
      </c>
    </row>
    <row r="88" spans="1:4" x14ac:dyDescent="0.3">
      <c r="A88" s="15" t="s">
        <v>115</v>
      </c>
      <c r="B88" s="15">
        <v>9</v>
      </c>
      <c r="C88" s="15">
        <v>0</v>
      </c>
      <c r="D88" s="15">
        <v>99.99</v>
      </c>
    </row>
    <row r="89" spans="1:4" x14ac:dyDescent="0.3">
      <c r="A89" s="15" t="s">
        <v>150</v>
      </c>
      <c r="B89" s="15">
        <v>8</v>
      </c>
      <c r="C89" s="15">
        <v>0</v>
      </c>
      <c r="D89" s="15">
        <v>99.99</v>
      </c>
    </row>
    <row r="90" spans="1:4" x14ac:dyDescent="0.3">
      <c r="A90" s="15" t="s">
        <v>134</v>
      </c>
      <c r="B90" s="15">
        <v>8</v>
      </c>
      <c r="C90" s="15">
        <v>0</v>
      </c>
      <c r="D90" s="15">
        <v>99.99</v>
      </c>
    </row>
    <row r="91" spans="1:4" x14ac:dyDescent="0.3">
      <c r="A91" s="15" t="s">
        <v>17</v>
      </c>
      <c r="B91" s="15">
        <v>7</v>
      </c>
      <c r="C91" s="15">
        <v>0</v>
      </c>
      <c r="D91" s="15">
        <v>99.99</v>
      </c>
    </row>
    <row r="92" spans="1:4" x14ac:dyDescent="0.3">
      <c r="A92" s="15" t="s">
        <v>60</v>
      </c>
      <c r="B92" s="15">
        <v>6</v>
      </c>
      <c r="C92" s="15">
        <v>0</v>
      </c>
      <c r="D92" s="15">
        <v>99.99</v>
      </c>
    </row>
    <row r="93" spans="1:4" x14ac:dyDescent="0.3">
      <c r="A93" s="15" t="s">
        <v>151</v>
      </c>
      <c r="B93" s="15">
        <v>5</v>
      </c>
      <c r="C93" s="15">
        <v>0</v>
      </c>
      <c r="D93" s="15">
        <v>99.99</v>
      </c>
    </row>
    <row r="94" spans="1:4" x14ac:dyDescent="0.3">
      <c r="A94" s="15" t="s">
        <v>209</v>
      </c>
      <c r="B94" s="15">
        <v>4</v>
      </c>
      <c r="C94" s="15">
        <v>0</v>
      </c>
      <c r="D94" s="15">
        <v>99.99</v>
      </c>
    </row>
    <row r="95" spans="1:4" x14ac:dyDescent="0.3">
      <c r="A95" s="15" t="s">
        <v>91</v>
      </c>
      <c r="B95" s="15">
        <v>4</v>
      </c>
      <c r="C95" s="15">
        <v>0</v>
      </c>
      <c r="D95" s="15">
        <v>99.99</v>
      </c>
    </row>
    <row r="96" spans="1:4" x14ac:dyDescent="0.3">
      <c r="A96" s="15" t="s">
        <v>84</v>
      </c>
      <c r="B96" s="15">
        <v>4</v>
      </c>
      <c r="C96" s="15">
        <v>0</v>
      </c>
      <c r="D96" s="15">
        <v>99.99</v>
      </c>
    </row>
    <row r="97" spans="1:4" x14ac:dyDescent="0.3">
      <c r="A97" s="15" t="s">
        <v>131</v>
      </c>
      <c r="B97" s="15">
        <v>3</v>
      </c>
      <c r="C97" s="15">
        <v>0</v>
      </c>
      <c r="D97" s="15">
        <v>99.99</v>
      </c>
    </row>
    <row r="98" spans="1:4" x14ac:dyDescent="0.3">
      <c r="A98" s="15" t="s">
        <v>80</v>
      </c>
      <c r="B98" s="15">
        <v>3</v>
      </c>
      <c r="C98" s="15">
        <v>0</v>
      </c>
      <c r="D98" s="15">
        <v>100</v>
      </c>
    </row>
    <row r="99" spans="1:4" x14ac:dyDescent="0.3">
      <c r="A99" s="15" t="s">
        <v>89</v>
      </c>
      <c r="B99" s="15">
        <v>3</v>
      </c>
      <c r="C99" s="15">
        <v>0</v>
      </c>
      <c r="D99" s="15">
        <v>100</v>
      </c>
    </row>
    <row r="100" spans="1:4" x14ac:dyDescent="0.3">
      <c r="A100" s="15" t="s">
        <v>128</v>
      </c>
      <c r="B100" s="15">
        <v>3</v>
      </c>
      <c r="C100" s="15">
        <v>0</v>
      </c>
      <c r="D100" s="15">
        <v>100</v>
      </c>
    </row>
    <row r="101" spans="1:4" x14ac:dyDescent="0.3">
      <c r="A101" s="15" t="s">
        <v>127</v>
      </c>
      <c r="B101" s="15">
        <v>3</v>
      </c>
      <c r="C101" s="15">
        <v>0</v>
      </c>
      <c r="D101" s="15">
        <v>100</v>
      </c>
    </row>
    <row r="102" spans="1:4" x14ac:dyDescent="0.3">
      <c r="A102" s="15" t="s">
        <v>90</v>
      </c>
      <c r="B102" s="15">
        <v>2</v>
      </c>
      <c r="C102" s="15">
        <v>0</v>
      </c>
      <c r="D102" s="15">
        <v>100</v>
      </c>
    </row>
    <row r="103" spans="1:4" x14ac:dyDescent="0.3">
      <c r="A103" s="15" t="s">
        <v>45</v>
      </c>
      <c r="B103" s="15">
        <v>2</v>
      </c>
      <c r="C103" s="15">
        <v>0</v>
      </c>
      <c r="D103" s="15">
        <v>100</v>
      </c>
    </row>
    <row r="104" spans="1:4" x14ac:dyDescent="0.3">
      <c r="A104" s="15" t="s">
        <v>158</v>
      </c>
      <c r="B104" s="15">
        <v>2</v>
      </c>
      <c r="C104" s="15">
        <v>0</v>
      </c>
      <c r="D104" s="15">
        <v>100</v>
      </c>
    </row>
    <row r="105" spans="1:4" x14ac:dyDescent="0.3">
      <c r="A105" s="19" t="s">
        <v>142</v>
      </c>
      <c r="B105" s="15">
        <v>1</v>
      </c>
      <c r="C105" s="15">
        <v>0</v>
      </c>
      <c r="D105" s="15">
        <v>100</v>
      </c>
    </row>
    <row r="106" spans="1:4" x14ac:dyDescent="0.3">
      <c r="A106" s="15" t="s">
        <v>4</v>
      </c>
      <c r="B106" s="15">
        <v>1</v>
      </c>
      <c r="C106" s="15">
        <v>0</v>
      </c>
      <c r="D106" s="15">
        <v>100</v>
      </c>
    </row>
    <row r="107" spans="1:4" x14ac:dyDescent="0.3">
      <c r="A107" s="15" t="s">
        <v>12</v>
      </c>
      <c r="B107" s="15">
        <v>1</v>
      </c>
      <c r="C107" s="15">
        <v>0</v>
      </c>
      <c r="D107" s="15">
        <v>100</v>
      </c>
    </row>
    <row r="108" spans="1:4" x14ac:dyDescent="0.3">
      <c r="A108" s="15" t="s">
        <v>101</v>
      </c>
      <c r="B108" s="15">
        <v>1</v>
      </c>
      <c r="C108" s="15">
        <v>0</v>
      </c>
      <c r="D108" s="15">
        <v>100</v>
      </c>
    </row>
    <row r="109" spans="1:4" x14ac:dyDescent="0.3">
      <c r="A109" s="15" t="s">
        <v>133</v>
      </c>
      <c r="B109" s="15">
        <v>1</v>
      </c>
      <c r="C109" s="15">
        <v>0</v>
      </c>
      <c r="D109" s="15">
        <v>100</v>
      </c>
    </row>
    <row r="110" spans="1:4" x14ac:dyDescent="0.3">
      <c r="A110" s="15" t="s">
        <v>67</v>
      </c>
      <c r="B110" s="15">
        <v>1</v>
      </c>
      <c r="C110" s="15">
        <v>0</v>
      </c>
      <c r="D110" s="15">
        <v>100</v>
      </c>
    </row>
    <row r="111" spans="1:4" x14ac:dyDescent="0.3">
      <c r="A111" s="15" t="s">
        <v>65</v>
      </c>
      <c r="B111" s="15">
        <v>1</v>
      </c>
      <c r="C111" s="15">
        <v>0</v>
      </c>
      <c r="D111" s="15">
        <v>100</v>
      </c>
    </row>
    <row r="112" spans="1:4" x14ac:dyDescent="0.3">
      <c r="A112" s="18" t="s">
        <v>112</v>
      </c>
      <c r="B112" s="18">
        <v>1</v>
      </c>
      <c r="C112" s="18">
        <v>0</v>
      </c>
      <c r="D112" s="18">
        <v>100</v>
      </c>
    </row>
    <row r="113" spans="1:3" x14ac:dyDescent="0.3">
      <c r="A113" s="11" t="s">
        <v>243</v>
      </c>
      <c r="B113" s="12">
        <v>511499</v>
      </c>
      <c r="C113" s="11">
        <v>100</v>
      </c>
    </row>
    <row r="115" spans="1:3" x14ac:dyDescent="0.3">
      <c r="A115" s="10" t="s">
        <v>244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050036CB3CFF47B870AFE5F2729431" ma:contentTypeVersion="12" ma:contentTypeDescription="Create a new document." ma:contentTypeScope="" ma:versionID="8ff6ec589d629451ca35bc9cd4ef6c60">
  <xsd:schema xmlns:xsd="http://www.w3.org/2001/XMLSchema" xmlns:xs="http://www.w3.org/2001/XMLSchema" xmlns:p="http://schemas.microsoft.com/office/2006/metadata/properties" xmlns:ns2="cd476567-4fb7-4663-a59e-77a551df6de3" xmlns:ns3="ea84575f-7641-441e-8028-40244bf8b1a8" targetNamespace="http://schemas.microsoft.com/office/2006/metadata/properties" ma:root="true" ma:fieldsID="55a9205a439a77e298354308e3b5c162" ns2:_="" ns3:_="">
    <xsd:import namespace="cd476567-4fb7-4663-a59e-77a551df6de3"/>
    <xsd:import namespace="ea84575f-7641-441e-8028-40244bf8b1a8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476567-4fb7-4663-a59e-77a551df6de3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abd5989-7fff-46ea-aeef-f8575643eb4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84575f-7641-441e-8028-40244bf8b1a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CD905D2-E232-49CB-97A2-FE332E686A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8B071E-3C41-449E-8B6D-8DCE1E10F2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476567-4fb7-4663-a59e-77a551df6de3"/>
    <ds:schemaRef ds:uri="ea84575f-7641-441e-8028-40244bf8b1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Staff Job Category</vt:lpstr>
      <vt:lpstr>Import</vt:lpstr>
      <vt:lpstr>Staff Jobs from MSK Extract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Aisha Adedayo (Applied Health Sciences)</dc:creator>
  <cp:keywords/>
  <dc:description/>
  <cp:lastModifiedBy>Kayleigh Mason</cp:lastModifiedBy>
  <cp:revision/>
  <dcterms:created xsi:type="dcterms:W3CDTF">2024-08-02T14:41:43Z</dcterms:created>
  <dcterms:modified xsi:type="dcterms:W3CDTF">2025-01-08T16:05:43Z</dcterms:modified>
  <cp:category/>
  <cp:contentStatus/>
</cp:coreProperties>
</file>